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2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Francesco\Desktop\Politica\"/>
    </mc:Choice>
  </mc:AlternateContent>
  <xr:revisionPtr revIDLastSave="0" documentId="13_ncr:1_{6C53A4B9-B5C9-4B20-8E9A-C12B3AF5F8FC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Foglio1" sheetId="1" r:id="rId1"/>
    <sheet name="Foglio2" sheetId="2" r:id="rId2"/>
    <sheet name="Foglio3" sheetId="3" r:id="rId3"/>
  </sheets>
  <definedNames>
    <definedName name="_xlnm._FilterDatabase" localSheetId="0" hidden="1">Foglio1!$A$1:$N$1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6" i="1" l="1"/>
  <c r="I26" i="1"/>
  <c r="G26" i="1"/>
  <c r="U39" i="2"/>
  <c r="T39" i="2"/>
  <c r="S39" i="2"/>
  <c r="R39" i="2"/>
  <c r="Q39" i="2"/>
  <c r="P39" i="2"/>
  <c r="O39" i="2"/>
  <c r="N39" i="2"/>
  <c r="M39" i="2"/>
  <c r="L39" i="2"/>
  <c r="K39" i="2"/>
  <c r="J39" i="2"/>
  <c r="G39" i="2"/>
  <c r="F39" i="2"/>
  <c r="E39" i="2"/>
  <c r="D39" i="2"/>
  <c r="C39" i="2"/>
  <c r="B39" i="2"/>
  <c r="U38" i="2"/>
  <c r="T38" i="2"/>
  <c r="S38" i="2"/>
  <c r="R38" i="2"/>
  <c r="Q38" i="2"/>
  <c r="P38" i="2"/>
  <c r="O38" i="2"/>
  <c r="N38" i="2"/>
  <c r="M38" i="2"/>
  <c r="L38" i="2"/>
  <c r="K38" i="2"/>
  <c r="J38" i="2"/>
  <c r="G38" i="2"/>
  <c r="F38" i="2"/>
  <c r="E38" i="2"/>
  <c r="D38" i="2"/>
  <c r="C38" i="2"/>
  <c r="B38" i="2"/>
  <c r="U37" i="2"/>
  <c r="T37" i="2"/>
  <c r="S37" i="2"/>
  <c r="R37" i="2"/>
  <c r="Q37" i="2"/>
  <c r="P37" i="2"/>
  <c r="O37" i="2"/>
  <c r="N37" i="2"/>
  <c r="M37" i="2"/>
  <c r="L37" i="2"/>
  <c r="K37" i="2"/>
  <c r="J37" i="2"/>
  <c r="G37" i="2"/>
  <c r="F37" i="2"/>
  <c r="E37" i="2"/>
  <c r="D37" i="2"/>
  <c r="C37" i="2"/>
  <c r="B37" i="2"/>
  <c r="U36" i="2"/>
  <c r="T36" i="2"/>
  <c r="S36" i="2"/>
  <c r="R36" i="2"/>
  <c r="Q36" i="2"/>
  <c r="P36" i="2"/>
  <c r="O36" i="2"/>
  <c r="N36" i="2"/>
  <c r="M36" i="2"/>
  <c r="L36" i="2"/>
  <c r="K36" i="2"/>
  <c r="J36" i="2"/>
  <c r="G36" i="2"/>
  <c r="F36" i="2"/>
  <c r="E36" i="2"/>
  <c r="D36" i="2"/>
  <c r="C36" i="2"/>
  <c r="B36" i="2"/>
  <c r="U35" i="2"/>
  <c r="T35" i="2"/>
  <c r="S35" i="2"/>
  <c r="R35" i="2"/>
  <c r="Q35" i="2"/>
  <c r="P35" i="2"/>
  <c r="O35" i="2"/>
  <c r="N35" i="2"/>
  <c r="M35" i="2"/>
  <c r="L35" i="2"/>
  <c r="K35" i="2"/>
  <c r="J35" i="2"/>
  <c r="G35" i="2"/>
  <c r="F35" i="2"/>
  <c r="E35" i="2"/>
  <c r="D35" i="2"/>
  <c r="C35" i="2"/>
  <c r="B35" i="2"/>
  <c r="U34" i="2"/>
  <c r="T34" i="2"/>
  <c r="S34" i="2"/>
  <c r="R34" i="2"/>
  <c r="Q34" i="2"/>
  <c r="P34" i="2"/>
  <c r="O34" i="2"/>
  <c r="N34" i="2"/>
  <c r="M34" i="2"/>
  <c r="L34" i="2"/>
  <c r="K34" i="2"/>
  <c r="J34" i="2"/>
  <c r="G34" i="2"/>
  <c r="F34" i="2"/>
  <c r="E34" i="2"/>
  <c r="D34" i="2"/>
  <c r="C34" i="2"/>
  <c r="B34" i="2"/>
  <c r="U33" i="2"/>
  <c r="T33" i="2"/>
  <c r="S33" i="2"/>
  <c r="R33" i="2"/>
  <c r="Q33" i="2"/>
  <c r="P33" i="2"/>
  <c r="O33" i="2"/>
  <c r="N33" i="2"/>
  <c r="M33" i="2"/>
  <c r="L33" i="2"/>
  <c r="K33" i="2"/>
  <c r="J33" i="2"/>
  <c r="G33" i="2"/>
  <c r="F33" i="2"/>
  <c r="E33" i="2"/>
  <c r="D33" i="2"/>
  <c r="C33" i="2"/>
  <c r="B33" i="2"/>
  <c r="U32" i="2"/>
  <c r="T32" i="2"/>
  <c r="S32" i="2"/>
  <c r="R32" i="2"/>
  <c r="Q32" i="2"/>
  <c r="P32" i="2"/>
  <c r="O32" i="2"/>
  <c r="N32" i="2"/>
  <c r="M32" i="2"/>
  <c r="L32" i="2"/>
  <c r="K32" i="2"/>
  <c r="J32" i="2"/>
  <c r="G32" i="2"/>
  <c r="F32" i="2"/>
  <c r="E32" i="2"/>
  <c r="D32" i="2"/>
  <c r="C32" i="2"/>
  <c r="B32" i="2"/>
  <c r="U31" i="2"/>
  <c r="T31" i="2"/>
  <c r="S31" i="2"/>
  <c r="R31" i="2"/>
  <c r="Q31" i="2"/>
  <c r="P31" i="2"/>
  <c r="O31" i="2"/>
  <c r="N31" i="2"/>
  <c r="M31" i="2"/>
  <c r="L31" i="2"/>
  <c r="K31" i="2"/>
  <c r="J31" i="2"/>
  <c r="G31" i="2"/>
  <c r="F31" i="2"/>
  <c r="E31" i="2"/>
  <c r="D31" i="2"/>
  <c r="C31" i="2"/>
  <c r="B31" i="2"/>
  <c r="U30" i="2"/>
  <c r="T30" i="2"/>
  <c r="S30" i="2"/>
  <c r="R30" i="2"/>
  <c r="Q30" i="2"/>
  <c r="P30" i="2"/>
  <c r="O30" i="2"/>
  <c r="N30" i="2"/>
  <c r="M30" i="2"/>
  <c r="L30" i="2"/>
  <c r="K30" i="2"/>
  <c r="J30" i="2"/>
  <c r="G30" i="2"/>
  <c r="F30" i="2"/>
  <c r="E30" i="2"/>
  <c r="D30" i="2"/>
  <c r="C30" i="2"/>
  <c r="B30" i="2"/>
  <c r="U29" i="2"/>
  <c r="T29" i="2"/>
  <c r="S29" i="2"/>
  <c r="R29" i="2"/>
  <c r="Q29" i="2"/>
  <c r="P29" i="2"/>
  <c r="O29" i="2"/>
  <c r="N29" i="2"/>
  <c r="M29" i="2"/>
  <c r="L29" i="2"/>
  <c r="K29" i="2"/>
  <c r="J29" i="2"/>
  <c r="G29" i="2"/>
  <c r="F29" i="2"/>
  <c r="E29" i="2"/>
  <c r="D29" i="2"/>
  <c r="C29" i="2"/>
  <c r="B29" i="2"/>
  <c r="U28" i="2"/>
  <c r="T28" i="2"/>
  <c r="S28" i="2"/>
  <c r="R28" i="2"/>
  <c r="Q28" i="2"/>
  <c r="P28" i="2"/>
  <c r="O28" i="2"/>
  <c r="N28" i="2"/>
  <c r="M28" i="2"/>
  <c r="L28" i="2"/>
  <c r="K28" i="2"/>
  <c r="J28" i="2"/>
  <c r="G28" i="2"/>
  <c r="F28" i="2"/>
  <c r="E28" i="2"/>
  <c r="D28" i="2"/>
  <c r="C28" i="2"/>
  <c r="B28" i="2"/>
  <c r="U27" i="2"/>
  <c r="T27" i="2"/>
  <c r="S27" i="2"/>
  <c r="R27" i="2"/>
  <c r="Q27" i="2"/>
  <c r="P27" i="2"/>
  <c r="O27" i="2"/>
  <c r="N27" i="2"/>
  <c r="M27" i="2"/>
  <c r="L27" i="2"/>
  <c r="K27" i="2"/>
  <c r="J27" i="2"/>
  <c r="G27" i="2"/>
  <c r="F27" i="2"/>
  <c r="E27" i="2"/>
  <c r="D27" i="2"/>
  <c r="C27" i="2"/>
  <c r="B27" i="2"/>
  <c r="U26" i="2"/>
  <c r="T26" i="2"/>
  <c r="S26" i="2"/>
  <c r="R26" i="2"/>
  <c r="Q26" i="2"/>
  <c r="P26" i="2"/>
  <c r="O26" i="2"/>
  <c r="N26" i="2"/>
  <c r="M26" i="2"/>
  <c r="L26" i="2"/>
  <c r="K26" i="2"/>
  <c r="J26" i="2"/>
  <c r="G26" i="2"/>
  <c r="F26" i="2"/>
  <c r="E26" i="2"/>
  <c r="D26" i="2"/>
  <c r="C26" i="2"/>
  <c r="B26" i="2"/>
  <c r="U25" i="2"/>
  <c r="T25" i="2"/>
  <c r="S25" i="2"/>
  <c r="R25" i="2"/>
  <c r="Q25" i="2"/>
  <c r="P25" i="2"/>
  <c r="O25" i="2"/>
  <c r="N25" i="2"/>
  <c r="M25" i="2"/>
  <c r="L25" i="2"/>
  <c r="K25" i="2"/>
  <c r="J25" i="2"/>
  <c r="G25" i="2"/>
  <c r="F25" i="2"/>
  <c r="E25" i="2"/>
  <c r="D25" i="2"/>
  <c r="C25" i="2"/>
  <c r="B25" i="2"/>
  <c r="U24" i="2"/>
  <c r="T24" i="2"/>
  <c r="S24" i="2"/>
  <c r="R24" i="2"/>
  <c r="Q24" i="2"/>
  <c r="P24" i="2"/>
  <c r="O24" i="2"/>
  <c r="N24" i="2"/>
  <c r="M24" i="2"/>
  <c r="L24" i="2"/>
  <c r="K24" i="2"/>
  <c r="J24" i="2"/>
  <c r="G24" i="2"/>
  <c r="F24" i="2"/>
  <c r="E24" i="2"/>
  <c r="D24" i="2"/>
  <c r="C24" i="2"/>
  <c r="B24" i="2"/>
  <c r="U23" i="2"/>
  <c r="T23" i="2"/>
  <c r="S23" i="2"/>
  <c r="R23" i="2"/>
  <c r="Q23" i="2"/>
  <c r="P23" i="2"/>
  <c r="O23" i="2"/>
  <c r="N23" i="2"/>
  <c r="M23" i="2"/>
  <c r="L23" i="2"/>
  <c r="K23" i="2"/>
  <c r="J23" i="2"/>
  <c r="G23" i="2"/>
  <c r="F23" i="2"/>
  <c r="E23" i="2"/>
  <c r="D23" i="2"/>
  <c r="C23" i="2"/>
  <c r="B23" i="2"/>
  <c r="U22" i="2"/>
  <c r="T22" i="2"/>
  <c r="S22" i="2"/>
  <c r="R22" i="2"/>
  <c r="Q22" i="2"/>
  <c r="P22" i="2"/>
  <c r="O22" i="2"/>
  <c r="N22" i="2"/>
  <c r="M22" i="2"/>
  <c r="L22" i="2"/>
  <c r="K22" i="2"/>
  <c r="J22" i="2"/>
  <c r="G22" i="2"/>
  <c r="F22" i="2"/>
  <c r="E22" i="2"/>
  <c r="D22" i="2"/>
  <c r="C22" i="2"/>
  <c r="B22" i="2"/>
  <c r="U21" i="2"/>
  <c r="T21" i="2"/>
  <c r="S21" i="2"/>
  <c r="R21" i="2"/>
  <c r="Q21" i="2"/>
  <c r="P21" i="2"/>
  <c r="O21" i="2"/>
  <c r="N21" i="2"/>
  <c r="M21" i="2"/>
  <c r="L21" i="2"/>
  <c r="K21" i="2"/>
  <c r="J21" i="2"/>
  <c r="G21" i="2"/>
  <c r="F21" i="2"/>
  <c r="E21" i="2"/>
  <c r="D21" i="2"/>
  <c r="C21" i="2"/>
  <c r="B21" i="2"/>
  <c r="U20" i="2"/>
  <c r="T20" i="2"/>
  <c r="S20" i="2"/>
  <c r="R20" i="2"/>
  <c r="Q20" i="2"/>
  <c r="P20" i="2"/>
  <c r="O20" i="2"/>
  <c r="N20" i="2"/>
  <c r="M20" i="2"/>
  <c r="L20" i="2"/>
  <c r="K20" i="2"/>
  <c r="J20" i="2"/>
  <c r="G20" i="2"/>
  <c r="F20" i="2"/>
  <c r="E20" i="2"/>
  <c r="D20" i="2"/>
  <c r="C20" i="2"/>
  <c r="B20" i="2"/>
  <c r="U19" i="2"/>
  <c r="T19" i="2"/>
  <c r="S19" i="2"/>
  <c r="R19" i="2"/>
  <c r="Q19" i="2"/>
  <c r="P19" i="2"/>
  <c r="O19" i="2"/>
  <c r="N19" i="2"/>
  <c r="M19" i="2"/>
  <c r="L19" i="2"/>
  <c r="K19" i="2"/>
  <c r="J19" i="2"/>
  <c r="G19" i="2"/>
  <c r="F19" i="2"/>
  <c r="E19" i="2"/>
  <c r="D19" i="2"/>
  <c r="C19" i="2"/>
  <c r="B19" i="2"/>
  <c r="U18" i="2"/>
  <c r="T18" i="2"/>
  <c r="S18" i="2"/>
  <c r="R18" i="2"/>
  <c r="Q18" i="2"/>
  <c r="P18" i="2"/>
  <c r="O18" i="2"/>
  <c r="N18" i="2"/>
  <c r="M18" i="2"/>
  <c r="L18" i="2"/>
  <c r="K18" i="2"/>
  <c r="J18" i="2"/>
  <c r="G18" i="2"/>
  <c r="F18" i="2"/>
  <c r="E18" i="2"/>
  <c r="D18" i="2"/>
  <c r="C18" i="2"/>
  <c r="B18" i="2"/>
  <c r="U17" i="2"/>
  <c r="T17" i="2"/>
  <c r="S17" i="2"/>
  <c r="R17" i="2"/>
  <c r="Q17" i="2"/>
  <c r="P17" i="2"/>
  <c r="O17" i="2"/>
  <c r="N17" i="2"/>
  <c r="M17" i="2"/>
  <c r="L17" i="2"/>
  <c r="K17" i="2"/>
  <c r="J17" i="2"/>
  <c r="G17" i="2"/>
  <c r="F17" i="2"/>
  <c r="E17" i="2"/>
  <c r="D17" i="2"/>
  <c r="C17" i="2"/>
  <c r="B17" i="2"/>
  <c r="V16" i="2"/>
  <c r="W16" i="2" s="1"/>
  <c r="H16" i="2"/>
  <c r="W12" i="2"/>
  <c r="B12" i="2"/>
  <c r="W8" i="2"/>
  <c r="J4" i="2"/>
</calcChain>
</file>

<file path=xl/sharedStrings.xml><?xml version="1.0" encoding="utf-8"?>
<sst xmlns="http://schemas.openxmlformats.org/spreadsheetml/2006/main" count="170" uniqueCount="83">
  <si>
    <t>Toscano Francesco</t>
  </si>
  <si>
    <t>Seneca Sebastiano</t>
  </si>
  <si>
    <t>Romano Salvatore</t>
  </si>
  <si>
    <t>Iovine Raffaella</t>
  </si>
  <si>
    <t>Savella Luisa</t>
  </si>
  <si>
    <t>Leone Pasquale</t>
  </si>
  <si>
    <t>Romano Alba</t>
  </si>
  <si>
    <t>Nirchi Claudio</t>
  </si>
  <si>
    <t>Basile Martina</t>
  </si>
  <si>
    <t>Perrella Ida</t>
  </si>
  <si>
    <t>Capone Felice</t>
  </si>
  <si>
    <t>Numero votanti</t>
  </si>
  <si>
    <t>Numero Liste</t>
  </si>
  <si>
    <t>Numero seggi</t>
  </si>
  <si>
    <t>Quorum</t>
  </si>
  <si>
    <t>Lista n. 1</t>
  </si>
  <si>
    <t>Lista n. 2</t>
  </si>
  <si>
    <t>Lista n. 3</t>
  </si>
  <si>
    <t>Lista n. 4</t>
  </si>
  <si>
    <t>Lista n. 5</t>
  </si>
  <si>
    <t>Lista n. 6</t>
  </si>
  <si>
    <t>Lista n. 7</t>
  </si>
  <si>
    <t>Lista n. 8</t>
  </si>
  <si>
    <t>Lista n. 9</t>
  </si>
  <si>
    <t>Lista n. 10</t>
  </si>
  <si>
    <t>Lista n. 11</t>
  </si>
  <si>
    <t>Lista n. 12</t>
  </si>
  <si>
    <t>Lista n. 13</t>
  </si>
  <si>
    <t>Lista n. 14</t>
  </si>
  <si>
    <t>Lista n. 15</t>
  </si>
  <si>
    <t>Lista n. 16</t>
  </si>
  <si>
    <t>Lista n. 17</t>
  </si>
  <si>
    <t>Lista n. 18</t>
  </si>
  <si>
    <t>PD</t>
  </si>
  <si>
    <t xml:space="preserve"> 5 Stelle</t>
  </si>
  <si>
    <t>Rinascita</t>
  </si>
  <si>
    <t>IDEA P</t>
  </si>
  <si>
    <t>S/V</t>
  </si>
  <si>
    <t>Per</t>
  </si>
  <si>
    <t>Mimmo L</t>
  </si>
  <si>
    <t>UDC</t>
  </si>
  <si>
    <t>Azione</t>
  </si>
  <si>
    <t>PSI</t>
  </si>
  <si>
    <t>Forza P</t>
  </si>
  <si>
    <t>Il Cittadino</t>
  </si>
  <si>
    <t>Oblo</t>
  </si>
  <si>
    <t>Q a Centro</t>
  </si>
  <si>
    <t>Riformisti</t>
  </si>
  <si>
    <t>Fare Demo</t>
  </si>
  <si>
    <t>CASELLARIO</t>
  </si>
  <si>
    <t>CURRICULUM</t>
  </si>
  <si>
    <t>CANDIDATURA</t>
  </si>
  <si>
    <t>CERTIF.</t>
  </si>
  <si>
    <t>TELEFONO</t>
  </si>
  <si>
    <t>Cognome e Nome</t>
  </si>
  <si>
    <t>Luogo di Nascita</t>
  </si>
  <si>
    <t>Data</t>
  </si>
  <si>
    <t>Pomigliano d'Arco</t>
  </si>
  <si>
    <t>OK</t>
  </si>
  <si>
    <t>Villano Alessandro</t>
  </si>
  <si>
    <t>Aversa</t>
  </si>
  <si>
    <t>Napoli</t>
  </si>
  <si>
    <t>Residenza</t>
  </si>
  <si>
    <t>Somma Vesuviana</t>
  </si>
  <si>
    <t>Castello di Cisterna</t>
  </si>
  <si>
    <t>Colella Claudio</t>
  </si>
  <si>
    <t>Di Marzo Luca</t>
  </si>
  <si>
    <t>Caserta</t>
  </si>
  <si>
    <t>Perna Simone</t>
  </si>
  <si>
    <t>Marciano Gianluca</t>
  </si>
  <si>
    <t>Cozzolino Francesca</t>
  </si>
  <si>
    <t>Nola</t>
  </si>
  <si>
    <t>Sant'Anastasia</t>
  </si>
  <si>
    <t>Torre del Greco</t>
  </si>
  <si>
    <t>Ventrone Aniello</t>
  </si>
  <si>
    <t>Guadagni Vincenza</t>
  </si>
  <si>
    <t>Frosinone</t>
  </si>
  <si>
    <t>Perrotta Carmela</t>
  </si>
  <si>
    <t>Manna  Franco</t>
  </si>
  <si>
    <t>Ausiello Alessandro</t>
  </si>
  <si>
    <t>Esposito Mario</t>
  </si>
  <si>
    <t>Gesuele Giuseppe</t>
  </si>
  <si>
    <t>Venezia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</si>
</sst>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19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name val="Arial"/>
    </font>
    <font>
      <b/>
      <sz val="11"/>
      <color rgb="FF00B0F0"/>
      <name val="Arial"/>
      <family val="2"/>
    </font>
    <font>
      <b/>
      <sz val="11"/>
      <color rgb="FFC00000"/>
      <name val="Arial"/>
      <family val="2"/>
    </font>
    <font>
      <b/>
      <sz val="11"/>
      <name val="Calibri"/>
      <family val="2"/>
      <scheme val="minor"/>
    </font>
    <font>
      <b/>
      <sz val="11"/>
      <color rgb="FFFF0000"/>
      <name val="Arial"/>
      <family val="2"/>
    </font>
    <font>
      <b/>
      <sz val="11"/>
      <name val="Arial"/>
      <family val="2"/>
    </font>
    <font>
      <b/>
      <sz val="16"/>
      <name val="Arial"/>
      <family val="2"/>
    </font>
    <font>
      <b/>
      <sz val="14"/>
      <name val="Arial"/>
      <family val="2"/>
    </font>
    <font>
      <sz val="11"/>
      <name val="Calibri"/>
      <family val="2"/>
      <scheme val="minor"/>
    </font>
    <font>
      <b/>
      <sz val="11"/>
      <color rgb="FF00B0F0"/>
      <name val="Calibri"/>
      <family val="2"/>
      <scheme val="minor"/>
    </font>
    <font>
      <sz val="8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/>
      <top style="hair">
        <color auto="1"/>
      </top>
      <bottom style="thin">
        <color indexed="64"/>
      </bottom>
      <diagonal/>
    </border>
    <border>
      <left/>
      <right style="hair">
        <color auto="1"/>
      </right>
      <top style="hair">
        <color auto="1"/>
      </top>
      <bottom style="thin">
        <color indexed="64"/>
      </bottom>
      <diagonal/>
    </border>
  </borders>
  <cellStyleXfs count="3">
    <xf numFmtId="0" fontId="0" fillId="0" borderId="0"/>
    <xf numFmtId="0" fontId="7" fillId="0" borderId="0"/>
    <xf numFmtId="43" fontId="18" fillId="0" borderId="0" applyFont="0" applyFill="0" applyBorder="0" applyAlignment="0" applyProtection="0"/>
  </cellStyleXfs>
  <cellXfs count="43">
    <xf numFmtId="0" fontId="0" fillId="0" borderId="0" xfId="0"/>
    <xf numFmtId="0" fontId="6" fillId="0" borderId="0" xfId="0" applyFont="1"/>
    <xf numFmtId="0" fontId="8" fillId="0" borderId="3" xfId="1" applyFont="1" applyBorder="1" applyAlignment="1">
      <alignment horizontal="center" vertical="center"/>
    </xf>
    <xf numFmtId="0" fontId="9" fillId="0" borderId="3" xfId="1" applyFont="1" applyBorder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9" fillId="0" borderId="0" xfId="1" applyFont="1" applyAlignment="1">
      <alignment horizontal="center" vertical="center"/>
    </xf>
    <xf numFmtId="0" fontId="10" fillId="0" borderId="0" xfId="0" applyFont="1"/>
    <xf numFmtId="0" fontId="11" fillId="0" borderId="0" xfId="1" applyFont="1" applyAlignment="1">
      <alignment horizontal="center" vertical="center"/>
    </xf>
    <xf numFmtId="0" fontId="12" fillId="0" borderId="0" xfId="1" applyFont="1" applyAlignment="1">
      <alignment horizontal="center" vertical="center"/>
    </xf>
    <xf numFmtId="0" fontId="13" fillId="0" borderId="0" xfId="1" applyFont="1" applyAlignment="1">
      <alignment horizontal="center" vertical="center"/>
    </xf>
    <xf numFmtId="1" fontId="11" fillId="0" borderId="0" xfId="1" applyNumberFormat="1" applyFont="1" applyAlignment="1">
      <alignment horizontal="right" vertical="center"/>
    </xf>
    <xf numFmtId="1" fontId="11" fillId="0" borderId="0" xfId="1" applyNumberFormat="1" applyFont="1" applyAlignment="1">
      <alignment horizontal="center" vertical="center"/>
    </xf>
    <xf numFmtId="1" fontId="13" fillId="0" borderId="0" xfId="1" applyNumberFormat="1" applyFont="1" applyAlignment="1">
      <alignment horizontal="center" vertical="center"/>
    </xf>
    <xf numFmtId="1" fontId="14" fillId="0" borderId="0" xfId="1" applyNumberFormat="1" applyFont="1" applyAlignment="1">
      <alignment horizontal="center" vertical="center"/>
    </xf>
    <xf numFmtId="0" fontId="15" fillId="0" borderId="0" xfId="0" applyFont="1"/>
    <xf numFmtId="0" fontId="16" fillId="0" borderId="0" xfId="0" applyFont="1"/>
    <xf numFmtId="2" fontId="1" fillId="0" borderId="0" xfId="0" applyNumberFormat="1" applyFont="1" applyAlignment="1">
      <alignment horizontal="right"/>
    </xf>
    <xf numFmtId="2" fontId="0" fillId="0" borderId="0" xfId="0" applyNumberFormat="1" applyAlignment="1">
      <alignment horizontal="right"/>
    </xf>
    <xf numFmtId="2" fontId="15" fillId="0" borderId="0" xfId="0" applyNumberFormat="1" applyFont="1" applyAlignment="1">
      <alignment horizontal="right"/>
    </xf>
    <xf numFmtId="0" fontId="3" fillId="0" borderId="0" xfId="0" applyFont="1" applyAlignment="1">
      <alignment horizontal="center"/>
    </xf>
    <xf numFmtId="2" fontId="0" fillId="0" borderId="0" xfId="0" applyNumberFormat="1"/>
    <xf numFmtId="0" fontId="2" fillId="0" borderId="1" xfId="0" applyFont="1" applyBorder="1" applyAlignment="1">
      <alignment horizontal="center"/>
    </xf>
    <xf numFmtId="0" fontId="0" fillId="0" borderId="2" xfId="0" applyBorder="1"/>
    <xf numFmtId="0" fontId="0" fillId="0" borderId="4" xfId="0" applyBorder="1"/>
    <xf numFmtId="0" fontId="15" fillId="0" borderId="4" xfId="0" applyFont="1" applyBorder="1" applyAlignment="1">
      <alignment horizontal="left"/>
    </xf>
    <xf numFmtId="0" fontId="17" fillId="0" borderId="5" xfId="0" applyFont="1" applyBorder="1" applyAlignment="1">
      <alignment horizontal="center"/>
    </xf>
    <xf numFmtId="0" fontId="17" fillId="0" borderId="0" xfId="0" applyFont="1"/>
    <xf numFmtId="14" fontId="15" fillId="0" borderId="4" xfId="0" applyNumberFormat="1" applyFont="1" applyBorder="1" applyAlignment="1">
      <alignment horizontal="left"/>
    </xf>
    <xf numFmtId="0" fontId="15" fillId="0" borderId="4" xfId="0" applyFont="1" applyBorder="1"/>
    <xf numFmtId="164" fontId="17" fillId="0" borderId="5" xfId="2" applyNumberFormat="1" applyFont="1" applyBorder="1" applyAlignment="1">
      <alignment horizontal="center"/>
    </xf>
    <xf numFmtId="164" fontId="0" fillId="0" borderId="4" xfId="2" applyNumberFormat="1" applyFont="1" applyBorder="1"/>
    <xf numFmtId="164" fontId="15" fillId="0" borderId="4" xfId="2" applyNumberFormat="1" applyFont="1" applyBorder="1"/>
    <xf numFmtId="164" fontId="15" fillId="0" borderId="4" xfId="2" applyNumberFormat="1" applyFont="1" applyBorder="1" applyAlignment="1">
      <alignment horizontal="left"/>
    </xf>
    <xf numFmtId="164" fontId="0" fillId="0" borderId="0" xfId="2" applyNumberFormat="1" applyFont="1"/>
    <xf numFmtId="0" fontId="15" fillId="0" borderId="4" xfId="0" applyFont="1" applyBorder="1" applyAlignment="1">
      <alignment horizontal="left"/>
    </xf>
    <xf numFmtId="0" fontId="17" fillId="0" borderId="6" xfId="0" applyFont="1" applyBorder="1" applyAlignment="1">
      <alignment horizontal="center"/>
    </xf>
    <xf numFmtId="0" fontId="17" fillId="0" borderId="7" xfId="0" applyFont="1" applyBorder="1" applyAlignment="1">
      <alignment horizontal="center"/>
    </xf>
    <xf numFmtId="0" fontId="8" fillId="0" borderId="0" xfId="1" applyFont="1" applyAlignment="1">
      <alignment horizontal="center" vertical="center"/>
    </xf>
    <xf numFmtId="0" fontId="9" fillId="0" borderId="0" xfId="1" applyFont="1" applyAlignment="1">
      <alignment horizontal="center" vertical="center"/>
    </xf>
    <xf numFmtId="0" fontId="0" fillId="0" borderId="0" xfId="0" applyAlignment="1">
      <alignment horizontal="left"/>
    </xf>
    <xf numFmtId="2" fontId="3" fillId="0" borderId="0" xfId="0" applyNumberFormat="1" applyFont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</cellXfs>
  <cellStyles count="3">
    <cellStyle name="Migliaia" xfId="2" builtinId="3"/>
    <cellStyle name="Normale" xfId="0" builtinId="0"/>
    <cellStyle name="Normale 2" xfId="1" xr:uid="{7C544B69-C222-4BFC-ACAB-8B4EA525948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26"/>
  <sheetViews>
    <sheetView tabSelected="1" zoomScale="80" zoomScaleNormal="80" workbookViewId="0">
      <selection activeCell="O6" sqref="O6"/>
    </sheetView>
  </sheetViews>
  <sheetFormatPr defaultRowHeight="22.95" customHeight="1" x14ac:dyDescent="0.3"/>
  <cols>
    <col min="1" max="1" width="3" bestFit="1" customWidth="1"/>
    <col min="3" max="3" width="20" customWidth="1"/>
    <col min="4" max="4" width="19.44140625" bestFit="1" customWidth="1"/>
    <col min="5" max="5" width="11.5546875" bestFit="1" customWidth="1"/>
    <col min="6" max="6" width="20.6640625" bestFit="1" customWidth="1"/>
    <col min="7" max="7" width="5.33203125" style="33" hidden="1" customWidth="1"/>
    <col min="8" max="9" width="6.88671875" style="33" hidden="1" customWidth="1"/>
    <col min="10" max="10" width="14" hidden="1" customWidth="1"/>
    <col min="11" max="11" width="14.33203125" hidden="1" customWidth="1"/>
    <col min="12" max="12" width="15.21875" hidden="1" customWidth="1"/>
    <col min="13" max="13" width="10" hidden="1" customWidth="1"/>
    <col min="14" max="14" width="14.109375" customWidth="1"/>
    <col min="15" max="15" width="21.6640625" customWidth="1"/>
  </cols>
  <sheetData>
    <row r="1" spans="1:14" ht="22.95" customHeight="1" x14ac:dyDescent="0.35">
      <c r="A1" s="21"/>
      <c r="B1" s="35" t="s">
        <v>54</v>
      </c>
      <c r="C1" s="36"/>
      <c r="D1" s="25" t="s">
        <v>55</v>
      </c>
      <c r="E1" s="25" t="s">
        <v>56</v>
      </c>
      <c r="F1" s="25" t="s">
        <v>62</v>
      </c>
      <c r="G1" s="29"/>
      <c r="H1" s="29"/>
      <c r="I1" s="29"/>
      <c r="J1" s="26" t="s">
        <v>49</v>
      </c>
      <c r="K1" s="26" t="s">
        <v>50</v>
      </c>
      <c r="L1" s="26" t="s">
        <v>51</v>
      </c>
      <c r="M1" s="26" t="s">
        <v>52</v>
      </c>
      <c r="N1" s="26" t="s">
        <v>53</v>
      </c>
    </row>
    <row r="2" spans="1:14" ht="22.95" customHeight="1" x14ac:dyDescent="0.3">
      <c r="A2" s="22">
        <v>1</v>
      </c>
      <c r="B2" s="34" t="s">
        <v>0</v>
      </c>
      <c r="C2" s="34"/>
      <c r="D2" s="24" t="s">
        <v>57</v>
      </c>
      <c r="E2" s="27">
        <v>27147</v>
      </c>
      <c r="F2" s="27" t="s">
        <v>57</v>
      </c>
      <c r="G2" s="30">
        <v>150</v>
      </c>
      <c r="H2" s="30">
        <v>160</v>
      </c>
      <c r="I2" s="30">
        <v>270</v>
      </c>
      <c r="J2" s="23"/>
      <c r="K2" s="23" t="s">
        <v>58</v>
      </c>
      <c r="L2" s="23" t="s">
        <v>58</v>
      </c>
      <c r="M2" s="23" t="s">
        <v>58</v>
      </c>
      <c r="N2" s="23">
        <v>3389997703</v>
      </c>
    </row>
    <row r="3" spans="1:14" ht="22.95" customHeight="1" x14ac:dyDescent="0.3">
      <c r="A3" s="22">
        <v>2</v>
      </c>
      <c r="B3" s="34" t="s">
        <v>2</v>
      </c>
      <c r="C3" s="34"/>
      <c r="D3" s="24" t="s">
        <v>57</v>
      </c>
      <c r="E3" s="27">
        <v>22013</v>
      </c>
      <c r="F3" s="24" t="s">
        <v>57</v>
      </c>
      <c r="G3" s="30">
        <v>140</v>
      </c>
      <c r="H3" s="30">
        <v>140</v>
      </c>
      <c r="I3" s="30">
        <v>150</v>
      </c>
      <c r="J3" s="23"/>
      <c r="K3" s="23"/>
      <c r="L3" s="23" t="s">
        <v>58</v>
      </c>
      <c r="M3" s="23" t="s">
        <v>58</v>
      </c>
      <c r="N3" s="23">
        <v>3288925317</v>
      </c>
    </row>
    <row r="4" spans="1:14" ht="22.95" customHeight="1" x14ac:dyDescent="0.3">
      <c r="A4" s="22">
        <v>3</v>
      </c>
      <c r="B4" s="34" t="s">
        <v>1</v>
      </c>
      <c r="C4" s="34"/>
      <c r="D4" s="24" t="s">
        <v>60</v>
      </c>
      <c r="E4" s="27">
        <v>31475</v>
      </c>
      <c r="F4" s="24" t="s">
        <v>57</v>
      </c>
      <c r="G4" s="30">
        <v>120</v>
      </c>
      <c r="H4" s="30">
        <v>120</v>
      </c>
      <c r="I4" s="30">
        <v>140</v>
      </c>
      <c r="J4" s="23"/>
      <c r="K4" s="23"/>
      <c r="L4" s="23" t="s">
        <v>58</v>
      </c>
      <c r="M4" s="23" t="s">
        <v>58</v>
      </c>
      <c r="N4" s="23">
        <v>3335048622</v>
      </c>
    </row>
    <row r="5" spans="1:14" ht="22.95" customHeight="1" x14ac:dyDescent="0.3">
      <c r="A5" s="22">
        <v>4</v>
      </c>
      <c r="B5" s="34" t="s">
        <v>3</v>
      </c>
      <c r="C5" s="34"/>
      <c r="D5" s="24" t="s">
        <v>57</v>
      </c>
      <c r="E5" s="27">
        <v>27251</v>
      </c>
      <c r="F5" s="24" t="s">
        <v>57</v>
      </c>
      <c r="G5" s="30">
        <v>50</v>
      </c>
      <c r="H5" s="30">
        <v>50</v>
      </c>
      <c r="I5" s="30">
        <v>70</v>
      </c>
      <c r="J5" s="23"/>
      <c r="K5" s="23" t="s">
        <v>58</v>
      </c>
      <c r="L5" s="23" t="s">
        <v>58</v>
      </c>
      <c r="M5" s="23" t="s">
        <v>58</v>
      </c>
      <c r="N5" s="23">
        <v>3349886900</v>
      </c>
    </row>
    <row r="6" spans="1:14" ht="22.95" customHeight="1" x14ac:dyDescent="0.3">
      <c r="A6" s="22">
        <v>5</v>
      </c>
      <c r="B6" s="34" t="s">
        <v>4</v>
      </c>
      <c r="C6" s="34"/>
      <c r="D6" s="24" t="s">
        <v>57</v>
      </c>
      <c r="E6" s="27">
        <v>27852</v>
      </c>
      <c r="F6" s="24" t="s">
        <v>57</v>
      </c>
      <c r="G6" s="30">
        <v>50</v>
      </c>
      <c r="H6" s="30">
        <v>50</v>
      </c>
      <c r="I6" s="30">
        <v>50</v>
      </c>
      <c r="J6" s="23"/>
      <c r="K6" s="23"/>
      <c r="L6" s="23" t="s">
        <v>58</v>
      </c>
      <c r="M6" s="23" t="s">
        <v>58</v>
      </c>
      <c r="N6" s="23">
        <v>3201724680</v>
      </c>
    </row>
    <row r="7" spans="1:14" ht="22.95" customHeight="1" x14ac:dyDescent="0.3">
      <c r="A7" s="22">
        <v>6</v>
      </c>
      <c r="B7" s="34" t="s">
        <v>8</v>
      </c>
      <c r="C7" s="34"/>
      <c r="D7" s="24" t="s">
        <v>73</v>
      </c>
      <c r="E7" s="27">
        <v>36725</v>
      </c>
      <c r="F7" s="24" t="s">
        <v>57</v>
      </c>
      <c r="G7" s="30">
        <v>50</v>
      </c>
      <c r="H7" s="30">
        <v>50</v>
      </c>
      <c r="I7" s="30">
        <v>50</v>
      </c>
      <c r="J7" s="23"/>
      <c r="K7" s="23"/>
      <c r="L7" s="23" t="s">
        <v>58</v>
      </c>
      <c r="M7" s="23" t="s">
        <v>58</v>
      </c>
      <c r="N7" s="23">
        <v>3453173509</v>
      </c>
    </row>
    <row r="8" spans="1:14" ht="22.95" customHeight="1" x14ac:dyDescent="0.3">
      <c r="A8" s="22">
        <v>7</v>
      </c>
      <c r="B8" s="34" t="s">
        <v>5</v>
      </c>
      <c r="C8" s="34"/>
      <c r="D8" s="24" t="s">
        <v>57</v>
      </c>
      <c r="E8" s="27">
        <v>22050</v>
      </c>
      <c r="F8" s="24" t="s">
        <v>57</v>
      </c>
      <c r="G8" s="30">
        <v>20</v>
      </c>
      <c r="H8" s="30">
        <v>25</v>
      </c>
      <c r="I8" s="30">
        <v>25</v>
      </c>
      <c r="J8" s="23"/>
      <c r="K8" s="23"/>
      <c r="L8" s="23" t="s">
        <v>58</v>
      </c>
      <c r="M8" s="23" t="s">
        <v>58</v>
      </c>
      <c r="N8" s="23">
        <v>3512992976</v>
      </c>
    </row>
    <row r="9" spans="1:14" ht="22.95" customHeight="1" x14ac:dyDescent="0.3">
      <c r="A9" s="22">
        <v>8</v>
      </c>
      <c r="B9" s="34" t="s">
        <v>6</v>
      </c>
      <c r="C9" s="34"/>
      <c r="D9" s="24" t="s">
        <v>57</v>
      </c>
      <c r="E9" s="27">
        <v>27802</v>
      </c>
      <c r="F9" s="27" t="s">
        <v>64</v>
      </c>
      <c r="G9" s="30">
        <v>50</v>
      </c>
      <c r="H9" s="30">
        <v>50</v>
      </c>
      <c r="I9" s="30">
        <v>80</v>
      </c>
      <c r="J9" s="23"/>
      <c r="K9" s="23"/>
      <c r="L9" s="23" t="s">
        <v>58</v>
      </c>
      <c r="M9" s="23" t="s">
        <v>58</v>
      </c>
      <c r="N9" s="23">
        <v>3701035737</v>
      </c>
    </row>
    <row r="10" spans="1:14" ht="22.95" customHeight="1" x14ac:dyDescent="0.3">
      <c r="A10" s="22">
        <v>9</v>
      </c>
      <c r="B10" s="34" t="s">
        <v>78</v>
      </c>
      <c r="C10" s="34"/>
      <c r="D10" s="24" t="s">
        <v>57</v>
      </c>
      <c r="E10" s="27">
        <v>23513</v>
      </c>
      <c r="F10" s="24" t="s">
        <v>57</v>
      </c>
      <c r="G10" s="30">
        <v>50</v>
      </c>
      <c r="H10" s="30">
        <v>50</v>
      </c>
      <c r="I10" s="30">
        <v>50</v>
      </c>
      <c r="J10" s="23"/>
      <c r="K10" s="23"/>
      <c r="L10" s="23" t="s">
        <v>58</v>
      </c>
      <c r="M10" s="23" t="s">
        <v>58</v>
      </c>
      <c r="N10" s="23">
        <v>3477402188</v>
      </c>
    </row>
    <row r="11" spans="1:14" ht="22.95" customHeight="1" x14ac:dyDescent="0.3">
      <c r="A11" s="22">
        <v>10</v>
      </c>
      <c r="B11" s="24" t="s">
        <v>7</v>
      </c>
      <c r="C11" s="24"/>
      <c r="D11" s="24" t="s">
        <v>61</v>
      </c>
      <c r="E11" s="27">
        <v>24371</v>
      </c>
      <c r="F11" s="24" t="s">
        <v>57</v>
      </c>
      <c r="G11" s="30">
        <v>10</v>
      </c>
      <c r="H11" s="30">
        <v>10</v>
      </c>
      <c r="I11" s="30">
        <v>10</v>
      </c>
      <c r="J11" s="23"/>
      <c r="K11" s="23"/>
      <c r="L11" s="23" t="s">
        <v>58</v>
      </c>
      <c r="M11" s="23" t="s">
        <v>58</v>
      </c>
      <c r="N11" s="23">
        <v>3332494540</v>
      </c>
    </row>
    <row r="12" spans="1:14" ht="22.95" customHeight="1" x14ac:dyDescent="0.3">
      <c r="A12" s="22">
        <v>11</v>
      </c>
      <c r="B12" s="34" t="s">
        <v>75</v>
      </c>
      <c r="C12" s="34"/>
      <c r="D12" s="24" t="s">
        <v>61</v>
      </c>
      <c r="E12" s="27">
        <v>35880</v>
      </c>
      <c r="F12" s="24" t="s">
        <v>57</v>
      </c>
      <c r="G12" s="30">
        <v>40</v>
      </c>
      <c r="H12" s="30">
        <v>40</v>
      </c>
      <c r="I12" s="30">
        <v>40</v>
      </c>
      <c r="J12" s="23"/>
      <c r="K12" s="23"/>
      <c r="L12" s="23" t="s">
        <v>58</v>
      </c>
      <c r="M12" s="23" t="s">
        <v>58</v>
      </c>
      <c r="N12" s="23">
        <v>3511930450</v>
      </c>
    </row>
    <row r="13" spans="1:14" ht="22.95" customHeight="1" x14ac:dyDescent="0.3">
      <c r="A13" s="22">
        <v>12</v>
      </c>
      <c r="B13" s="34" t="s">
        <v>9</v>
      </c>
      <c r="C13" s="34"/>
      <c r="D13" s="24" t="s">
        <v>61</v>
      </c>
      <c r="E13" s="27">
        <v>34633</v>
      </c>
      <c r="F13" s="24" t="s">
        <v>64</v>
      </c>
      <c r="G13" s="30">
        <v>30</v>
      </c>
      <c r="H13" s="30">
        <v>30</v>
      </c>
      <c r="I13" s="30">
        <v>35</v>
      </c>
      <c r="J13" s="23"/>
      <c r="K13" s="23"/>
      <c r="L13" s="23" t="s">
        <v>58</v>
      </c>
      <c r="M13" s="23" t="s">
        <v>58</v>
      </c>
      <c r="N13" s="23">
        <v>3761823151</v>
      </c>
    </row>
    <row r="14" spans="1:14" ht="22.95" customHeight="1" x14ac:dyDescent="0.3">
      <c r="A14" s="22">
        <v>13</v>
      </c>
      <c r="B14" s="34" t="s">
        <v>59</v>
      </c>
      <c r="C14" s="34"/>
      <c r="D14" s="24" t="s">
        <v>60</v>
      </c>
      <c r="E14" s="27">
        <v>25165</v>
      </c>
      <c r="F14" s="27" t="s">
        <v>63</v>
      </c>
      <c r="G14" s="30">
        <v>10</v>
      </c>
      <c r="H14" s="30">
        <v>15</v>
      </c>
      <c r="I14" s="30">
        <v>15</v>
      </c>
      <c r="J14" s="23"/>
      <c r="K14" s="23"/>
      <c r="L14" s="23" t="s">
        <v>58</v>
      </c>
      <c r="M14" s="23" t="s">
        <v>58</v>
      </c>
      <c r="N14" s="23">
        <v>3483213136</v>
      </c>
    </row>
    <row r="15" spans="1:14" ht="22.95" customHeight="1" x14ac:dyDescent="0.3">
      <c r="A15" s="22">
        <v>14</v>
      </c>
      <c r="B15" s="34" t="s">
        <v>10</v>
      </c>
      <c r="C15" s="34"/>
      <c r="D15" s="24" t="s">
        <v>67</v>
      </c>
      <c r="E15" s="27">
        <v>33928</v>
      </c>
      <c r="F15" s="24" t="s">
        <v>57</v>
      </c>
      <c r="G15" s="30">
        <v>30</v>
      </c>
      <c r="H15" s="30">
        <v>30</v>
      </c>
      <c r="I15" s="30">
        <v>30</v>
      </c>
      <c r="J15" s="23"/>
      <c r="K15" s="23"/>
      <c r="L15" s="23" t="s">
        <v>58</v>
      </c>
      <c r="M15" s="23" t="s">
        <v>58</v>
      </c>
      <c r="N15" s="23">
        <v>3465812502</v>
      </c>
    </row>
    <row r="16" spans="1:14" ht="22.95" customHeight="1" x14ac:dyDescent="0.3">
      <c r="A16" s="22">
        <v>15</v>
      </c>
      <c r="B16" s="34" t="s">
        <v>65</v>
      </c>
      <c r="C16" s="34"/>
      <c r="D16" s="24" t="s">
        <v>57</v>
      </c>
      <c r="E16" s="27">
        <v>28535</v>
      </c>
      <c r="F16" s="24" t="s">
        <v>57</v>
      </c>
      <c r="G16" s="31">
        <v>20</v>
      </c>
      <c r="H16" s="31">
        <v>30</v>
      </c>
      <c r="I16" s="31">
        <v>30</v>
      </c>
      <c r="J16" s="28"/>
      <c r="K16" s="28" t="s">
        <v>58</v>
      </c>
      <c r="L16" s="28" t="s">
        <v>58</v>
      </c>
      <c r="M16" s="28" t="s">
        <v>58</v>
      </c>
      <c r="N16" s="28">
        <v>3738327328</v>
      </c>
    </row>
    <row r="17" spans="1:14" ht="22.95" customHeight="1" x14ac:dyDescent="0.3">
      <c r="A17" s="22">
        <v>16</v>
      </c>
      <c r="B17" s="34" t="s">
        <v>66</v>
      </c>
      <c r="C17" s="34"/>
      <c r="D17" s="24" t="s">
        <v>61</v>
      </c>
      <c r="E17" s="27">
        <v>29827</v>
      </c>
      <c r="F17" s="24" t="s">
        <v>57</v>
      </c>
      <c r="G17" s="31">
        <v>20</v>
      </c>
      <c r="H17" s="31">
        <v>30</v>
      </c>
      <c r="I17" s="31">
        <v>30</v>
      </c>
      <c r="J17" s="28"/>
      <c r="K17" s="28"/>
      <c r="L17" s="28" t="s">
        <v>58</v>
      </c>
      <c r="M17" s="28" t="s">
        <v>58</v>
      </c>
      <c r="N17" s="28">
        <v>3895809372</v>
      </c>
    </row>
    <row r="18" spans="1:14" ht="22.95" customHeight="1" x14ac:dyDescent="0.3">
      <c r="A18" s="22">
        <v>17</v>
      </c>
      <c r="B18" s="34" t="s">
        <v>68</v>
      </c>
      <c r="C18" s="34"/>
      <c r="D18" s="24" t="s">
        <v>61</v>
      </c>
      <c r="E18" s="27">
        <v>35086</v>
      </c>
      <c r="F18" s="24" t="s">
        <v>57</v>
      </c>
      <c r="G18" s="31">
        <v>20</v>
      </c>
      <c r="H18" s="31">
        <v>30</v>
      </c>
      <c r="I18" s="31">
        <v>30</v>
      </c>
      <c r="J18" s="28"/>
      <c r="K18" s="28"/>
      <c r="L18" s="28" t="s">
        <v>58</v>
      </c>
      <c r="M18" s="28" t="s">
        <v>58</v>
      </c>
      <c r="N18" s="28">
        <v>3388249297</v>
      </c>
    </row>
    <row r="19" spans="1:14" ht="22.95" customHeight="1" x14ac:dyDescent="0.3">
      <c r="A19" s="22">
        <v>18</v>
      </c>
      <c r="B19" s="34" t="s">
        <v>69</v>
      </c>
      <c r="C19" s="34"/>
      <c r="D19" s="24" t="s">
        <v>61</v>
      </c>
      <c r="E19" s="27">
        <v>29423</v>
      </c>
      <c r="F19" s="24" t="s">
        <v>71</v>
      </c>
      <c r="G19" s="31">
        <v>10</v>
      </c>
      <c r="H19" s="31">
        <v>30</v>
      </c>
      <c r="I19" s="31">
        <v>30</v>
      </c>
      <c r="J19" s="28"/>
      <c r="K19" s="28"/>
      <c r="L19" s="28" t="s">
        <v>58</v>
      </c>
      <c r="M19" s="28" t="s">
        <v>58</v>
      </c>
      <c r="N19" s="28">
        <v>3337183760</v>
      </c>
    </row>
    <row r="20" spans="1:14" ht="22.95" customHeight="1" x14ac:dyDescent="0.3">
      <c r="A20" s="22">
        <v>19</v>
      </c>
      <c r="B20" s="34" t="s">
        <v>70</v>
      </c>
      <c r="C20" s="34"/>
      <c r="D20" s="24" t="s">
        <v>61</v>
      </c>
      <c r="E20" s="27">
        <v>37568</v>
      </c>
      <c r="F20" s="24" t="s">
        <v>72</v>
      </c>
      <c r="G20" s="31">
        <v>10</v>
      </c>
      <c r="H20" s="31">
        <v>10</v>
      </c>
      <c r="I20" s="31">
        <v>10</v>
      </c>
      <c r="J20" s="28"/>
      <c r="K20" s="28"/>
      <c r="L20" s="28" t="s">
        <v>58</v>
      </c>
      <c r="M20" s="28" t="s">
        <v>58</v>
      </c>
      <c r="N20" s="28">
        <v>3761143628</v>
      </c>
    </row>
    <row r="21" spans="1:14" ht="22.95" customHeight="1" x14ac:dyDescent="0.3">
      <c r="A21" s="22">
        <v>20</v>
      </c>
      <c r="B21" s="34" t="s">
        <v>74</v>
      </c>
      <c r="C21" s="34"/>
      <c r="D21" s="24" t="s">
        <v>61</v>
      </c>
      <c r="E21" s="27">
        <v>25909</v>
      </c>
      <c r="F21" s="24" t="s">
        <v>76</v>
      </c>
      <c r="G21" s="31">
        <v>10</v>
      </c>
      <c r="H21" s="31">
        <v>10</v>
      </c>
      <c r="I21" s="31">
        <v>10</v>
      </c>
      <c r="J21" s="28"/>
      <c r="K21" s="28"/>
      <c r="L21" s="28" t="s">
        <v>58</v>
      </c>
      <c r="M21" s="28" t="s">
        <v>58</v>
      </c>
      <c r="N21" s="28">
        <v>3246316789</v>
      </c>
    </row>
    <row r="22" spans="1:14" ht="22.95" customHeight="1" x14ac:dyDescent="0.3">
      <c r="A22" s="22">
        <v>21</v>
      </c>
      <c r="B22" s="34" t="s">
        <v>77</v>
      </c>
      <c r="C22" s="34"/>
      <c r="D22" s="24" t="s">
        <v>61</v>
      </c>
      <c r="E22" s="27">
        <v>20742</v>
      </c>
      <c r="F22" s="24" t="s">
        <v>57</v>
      </c>
      <c r="G22" s="31">
        <v>10</v>
      </c>
      <c r="H22" s="31">
        <v>10</v>
      </c>
      <c r="I22" s="31">
        <v>10</v>
      </c>
      <c r="J22" s="28"/>
      <c r="K22" s="28"/>
      <c r="L22" s="28" t="s">
        <v>58</v>
      </c>
      <c r="M22" s="28" t="s">
        <v>58</v>
      </c>
      <c r="N22" s="28">
        <v>3387109158</v>
      </c>
    </row>
    <row r="23" spans="1:14" ht="22.95" customHeight="1" x14ac:dyDescent="0.3">
      <c r="A23" s="22">
        <v>22</v>
      </c>
      <c r="B23" s="34" t="s">
        <v>79</v>
      </c>
      <c r="C23" s="34"/>
      <c r="D23" s="24" t="s">
        <v>67</v>
      </c>
      <c r="E23" s="27">
        <v>30034</v>
      </c>
      <c r="F23" s="24" t="s">
        <v>57</v>
      </c>
      <c r="G23" s="32">
        <v>10</v>
      </c>
      <c r="H23" s="32">
        <v>10</v>
      </c>
      <c r="I23" s="32">
        <v>10</v>
      </c>
      <c r="J23" s="24"/>
      <c r="K23" s="24"/>
      <c r="L23" s="28" t="s">
        <v>58</v>
      </c>
      <c r="M23" s="28" t="s">
        <v>58</v>
      </c>
      <c r="N23" s="23">
        <v>3202674662</v>
      </c>
    </row>
    <row r="24" spans="1:14" ht="22.95" customHeight="1" x14ac:dyDescent="0.3">
      <c r="A24" s="22">
        <v>23</v>
      </c>
      <c r="B24" s="34" t="s">
        <v>80</v>
      </c>
      <c r="C24" s="34"/>
      <c r="D24" s="24" t="s">
        <v>57</v>
      </c>
      <c r="E24" s="27">
        <v>34770</v>
      </c>
      <c r="F24" s="24" t="s">
        <v>57</v>
      </c>
      <c r="G24" s="32">
        <v>10</v>
      </c>
      <c r="H24" s="32">
        <v>10</v>
      </c>
      <c r="I24" s="32">
        <v>10</v>
      </c>
      <c r="J24" s="24"/>
      <c r="K24" s="24"/>
      <c r="L24" s="28" t="s">
        <v>58</v>
      </c>
      <c r="M24" s="28" t="s">
        <v>58</v>
      </c>
      <c r="N24" s="28">
        <v>3335696881</v>
      </c>
    </row>
    <row r="25" spans="1:14" ht="22.95" customHeight="1" x14ac:dyDescent="0.3">
      <c r="A25" s="22">
        <v>24</v>
      </c>
      <c r="B25" s="34" t="s">
        <v>81</v>
      </c>
      <c r="C25" s="34"/>
      <c r="D25" s="24" t="s">
        <v>60</v>
      </c>
      <c r="E25" s="27">
        <v>33009</v>
      </c>
      <c r="F25" s="24" t="s">
        <v>82</v>
      </c>
      <c r="G25" s="32">
        <v>10</v>
      </c>
      <c r="H25" s="32">
        <v>10</v>
      </c>
      <c r="I25" s="32">
        <v>10</v>
      </c>
      <c r="J25" s="24"/>
      <c r="K25" s="24"/>
      <c r="L25" s="28" t="s">
        <v>58</v>
      </c>
      <c r="M25" s="28" t="s">
        <v>58</v>
      </c>
      <c r="N25" s="28">
        <v>3465948570</v>
      </c>
    </row>
    <row r="26" spans="1:14" ht="22.95" customHeight="1" x14ac:dyDescent="0.3">
      <c r="G26" s="33">
        <f>SUM(G2:G25)</f>
        <v>930</v>
      </c>
      <c r="H26" s="33">
        <f t="shared" ref="H26:I26" si="0">SUM(H2:H25)</f>
        <v>1000</v>
      </c>
      <c r="I26" s="33">
        <f t="shared" si="0"/>
        <v>1195</v>
      </c>
    </row>
  </sheetData>
  <autoFilter ref="A1:N1" xr:uid="{00000000-0001-0000-0000-000000000000}">
    <filterColumn colId="1" showButton="0"/>
  </autoFilter>
  <mergeCells count="24">
    <mergeCell ref="B1:C1"/>
    <mergeCell ref="B20:C20"/>
    <mergeCell ref="B21:C21"/>
    <mergeCell ref="B22:C22"/>
    <mergeCell ref="B2:C2"/>
    <mergeCell ref="B6:C6"/>
    <mergeCell ref="B7:C7"/>
    <mergeCell ref="B8:C8"/>
    <mergeCell ref="B9:C9"/>
    <mergeCell ref="B14:C14"/>
    <mergeCell ref="B13:C13"/>
    <mergeCell ref="B5:C5"/>
    <mergeCell ref="B3:C3"/>
    <mergeCell ref="B4:C4"/>
    <mergeCell ref="B12:C12"/>
    <mergeCell ref="B10:C10"/>
    <mergeCell ref="B24:C24"/>
    <mergeCell ref="B25:C25"/>
    <mergeCell ref="B15:C15"/>
    <mergeCell ref="B16:C16"/>
    <mergeCell ref="B17:C17"/>
    <mergeCell ref="B18:C18"/>
    <mergeCell ref="B19:C19"/>
    <mergeCell ref="B23:C23"/>
  </mergeCells>
  <pageMargins left="0.7" right="0.7" top="0.75" bottom="0.75" header="0.3" footer="0.3"/>
  <pageSetup paperSize="9" scale="88" fitToWidth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AG41"/>
  <sheetViews>
    <sheetView topLeftCell="A7" workbookViewId="0">
      <selection activeCell="J7" sqref="J7:U7"/>
    </sheetView>
  </sheetViews>
  <sheetFormatPr defaultRowHeight="14.4" x14ac:dyDescent="0.3"/>
  <cols>
    <col min="2" max="3" width="10.109375" bestFit="1" customWidth="1"/>
    <col min="4" max="4" width="10.33203125" bestFit="1" customWidth="1"/>
    <col min="5" max="5" width="10.109375" bestFit="1" customWidth="1"/>
    <col min="6" max="6" width="10.109375" customWidth="1"/>
    <col min="7" max="7" width="10.109375" bestFit="1" customWidth="1"/>
    <col min="10" max="10" width="10.109375" bestFit="1" customWidth="1"/>
    <col min="11" max="11" width="10.44140625" bestFit="1" customWidth="1"/>
    <col min="12" max="12" width="10.109375" bestFit="1" customWidth="1"/>
    <col min="13" max="16" width="11.33203125" bestFit="1" customWidth="1"/>
    <col min="17" max="17" width="12" bestFit="1" customWidth="1"/>
    <col min="18" max="18" width="11.33203125" bestFit="1" customWidth="1"/>
    <col min="19" max="19" width="12" bestFit="1" customWidth="1"/>
    <col min="20" max="20" width="11.33203125" bestFit="1" customWidth="1"/>
    <col min="21" max="21" width="12.109375" customWidth="1"/>
    <col min="22" max="22" width="10.109375" bestFit="1" customWidth="1"/>
  </cols>
  <sheetData>
    <row r="2" spans="1:33" x14ac:dyDescent="0.3">
      <c r="B2" s="39" t="s">
        <v>11</v>
      </c>
      <c r="C2" s="39"/>
      <c r="D2">
        <v>20551</v>
      </c>
      <c r="F2" t="s">
        <v>12</v>
      </c>
      <c r="J2">
        <v>24</v>
      </c>
    </row>
    <row r="4" spans="1:33" x14ac:dyDescent="0.3">
      <c r="B4" s="39" t="s">
        <v>13</v>
      </c>
      <c r="C4" s="39"/>
      <c r="D4">
        <v>24</v>
      </c>
      <c r="F4" t="s">
        <v>14</v>
      </c>
      <c r="J4">
        <f>D2/D4</f>
        <v>856.29166666666663</v>
      </c>
    </row>
    <row r="7" spans="1:33" ht="15.6" x14ac:dyDescent="0.3">
      <c r="B7" s="40"/>
      <c r="C7" s="40"/>
      <c r="D7" s="40"/>
      <c r="E7" s="40"/>
      <c r="F7" s="40"/>
      <c r="G7" s="40"/>
      <c r="J7" s="41"/>
      <c r="K7" s="41"/>
      <c r="L7" s="41"/>
      <c r="M7" s="41"/>
      <c r="N7" s="41"/>
      <c r="O7" s="41"/>
      <c r="P7" s="41"/>
      <c r="Q7" s="41"/>
      <c r="R7" s="41"/>
      <c r="S7" s="41"/>
      <c r="T7" s="41"/>
      <c r="U7" s="41"/>
    </row>
    <row r="8" spans="1:33" ht="21" x14ac:dyDescent="0.4">
      <c r="B8" s="42">
        <v>10000</v>
      </c>
      <c r="C8" s="42"/>
      <c r="D8" s="42"/>
      <c r="E8" s="42"/>
      <c r="F8" s="42"/>
      <c r="G8" s="42"/>
      <c r="J8" s="42">
        <v>13000</v>
      </c>
      <c r="K8" s="42"/>
      <c r="L8" s="42"/>
      <c r="M8" s="42"/>
      <c r="N8" s="42"/>
      <c r="O8" s="42"/>
      <c r="P8" s="42"/>
      <c r="Q8" s="42"/>
      <c r="R8" s="42"/>
      <c r="S8" s="42"/>
      <c r="T8" s="42"/>
      <c r="U8" s="42"/>
      <c r="W8" s="1">
        <f>SUM(B8:V8)</f>
        <v>23000</v>
      </c>
    </row>
    <row r="10" spans="1:33" x14ac:dyDescent="0.3">
      <c r="B10" s="2" t="s">
        <v>15</v>
      </c>
      <c r="C10" s="2" t="s">
        <v>16</v>
      </c>
      <c r="D10" s="2" t="s">
        <v>17</v>
      </c>
      <c r="E10" s="2" t="s">
        <v>18</v>
      </c>
      <c r="F10" s="2" t="s">
        <v>19</v>
      </c>
      <c r="G10" s="2" t="s">
        <v>20</v>
      </c>
      <c r="H10" s="2"/>
      <c r="I10" s="2"/>
      <c r="J10" s="3" t="s">
        <v>21</v>
      </c>
      <c r="K10" s="3" t="s">
        <v>22</v>
      </c>
      <c r="L10" s="3" t="s">
        <v>23</v>
      </c>
      <c r="M10" s="3" t="s">
        <v>24</v>
      </c>
      <c r="N10" s="3" t="s">
        <v>25</v>
      </c>
      <c r="O10" s="3" t="s">
        <v>26</v>
      </c>
      <c r="P10" s="3" t="s">
        <v>27</v>
      </c>
      <c r="Q10" s="3" t="s">
        <v>28</v>
      </c>
      <c r="R10" s="3" t="s">
        <v>29</v>
      </c>
      <c r="S10" s="3" t="s">
        <v>30</v>
      </c>
      <c r="T10" s="3" t="s">
        <v>31</v>
      </c>
      <c r="U10" s="3" t="s">
        <v>32</v>
      </c>
      <c r="V10" s="3"/>
    </row>
    <row r="11" spans="1:33" x14ac:dyDescent="0.3">
      <c r="B11" s="4"/>
      <c r="C11" s="4"/>
      <c r="D11" s="4"/>
      <c r="E11" s="4"/>
      <c r="F11" s="4"/>
      <c r="G11" s="4"/>
      <c r="H11" s="4"/>
      <c r="I11" s="4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</row>
    <row r="12" spans="1:33" ht="21" x14ac:dyDescent="0.4">
      <c r="B12" s="37">
        <f>B16+C16+D16+E16+F16+G16</f>
        <v>6400</v>
      </c>
      <c r="C12" s="37"/>
      <c r="D12" s="37"/>
      <c r="E12" s="37"/>
      <c r="F12" s="37"/>
      <c r="G12" s="37"/>
      <c r="H12" s="4"/>
      <c r="I12" s="4"/>
      <c r="J12" s="38">
        <v>16500</v>
      </c>
      <c r="K12" s="38"/>
      <c r="L12" s="38"/>
      <c r="M12" s="38"/>
      <c r="N12" s="38"/>
      <c r="O12" s="38"/>
      <c r="P12" s="38"/>
      <c r="Q12" s="38"/>
      <c r="R12" s="38"/>
      <c r="S12" s="38"/>
      <c r="T12" s="38"/>
      <c r="U12" s="38"/>
      <c r="V12" s="5"/>
      <c r="W12" s="1">
        <f>J12+B12</f>
        <v>22900</v>
      </c>
    </row>
    <row r="13" spans="1:33" x14ac:dyDescent="0.3">
      <c r="B13" s="4"/>
      <c r="C13" s="4"/>
      <c r="D13" s="4"/>
      <c r="E13" s="4"/>
      <c r="F13" s="4"/>
      <c r="G13" s="4"/>
      <c r="H13" s="4"/>
      <c r="I13" s="4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</row>
    <row r="14" spans="1:33" x14ac:dyDescent="0.3">
      <c r="B14" s="4" t="s">
        <v>33</v>
      </c>
      <c r="C14" s="4" t="s">
        <v>34</v>
      </c>
      <c r="D14" s="4" t="s">
        <v>35</v>
      </c>
      <c r="E14" s="4" t="s">
        <v>36</v>
      </c>
      <c r="F14" s="4" t="s">
        <v>37</v>
      </c>
      <c r="G14" s="4" t="s">
        <v>38</v>
      </c>
      <c r="H14" s="4"/>
      <c r="I14" s="4"/>
      <c r="J14" s="5">
        <v>1799</v>
      </c>
      <c r="K14" s="5" t="s">
        <v>39</v>
      </c>
      <c r="L14" s="5" t="s">
        <v>40</v>
      </c>
      <c r="M14" s="5" t="s">
        <v>41</v>
      </c>
      <c r="N14" s="5" t="s">
        <v>42</v>
      </c>
      <c r="O14" s="5">
        <v>2020</v>
      </c>
      <c r="P14" s="5" t="s">
        <v>43</v>
      </c>
      <c r="Q14" s="5" t="s">
        <v>44</v>
      </c>
      <c r="R14" s="5" t="s">
        <v>45</v>
      </c>
      <c r="S14" s="5" t="s">
        <v>46</v>
      </c>
      <c r="T14" s="5" t="s">
        <v>47</v>
      </c>
      <c r="U14" s="5" t="s">
        <v>48</v>
      </c>
      <c r="V14" s="5"/>
    </row>
    <row r="15" spans="1:33" x14ac:dyDescent="0.3">
      <c r="B15" s="4"/>
      <c r="C15" s="4"/>
      <c r="D15" s="4"/>
      <c r="E15" s="4"/>
      <c r="F15" s="4"/>
      <c r="G15" s="4"/>
      <c r="H15" s="4"/>
      <c r="I15" s="4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</row>
    <row r="16" spans="1:33" ht="21" x14ac:dyDescent="0.3">
      <c r="A16" s="6">
        <v>1</v>
      </c>
      <c r="B16" s="7">
        <v>2000</v>
      </c>
      <c r="C16" s="7">
        <v>1500</v>
      </c>
      <c r="D16" s="7">
        <v>1100</v>
      </c>
      <c r="E16" s="7">
        <v>700</v>
      </c>
      <c r="F16" s="7">
        <v>500</v>
      </c>
      <c r="G16" s="8">
        <v>600</v>
      </c>
      <c r="H16" s="9">
        <f>SUM(B16:G16)</f>
        <v>6400</v>
      </c>
      <c r="I16" s="8">
        <v>1</v>
      </c>
      <c r="J16" s="10">
        <v>2000</v>
      </c>
      <c r="K16" s="11">
        <v>1300</v>
      </c>
      <c r="L16" s="11">
        <v>1000</v>
      </c>
      <c r="M16" s="7">
        <v>2000</v>
      </c>
      <c r="N16" s="7">
        <v>1100</v>
      </c>
      <c r="O16" s="7">
        <v>1700</v>
      </c>
      <c r="P16" s="7">
        <v>1200</v>
      </c>
      <c r="Q16" s="7">
        <v>1100</v>
      </c>
      <c r="R16" s="7">
        <v>701</v>
      </c>
      <c r="S16" s="7">
        <v>750</v>
      </c>
      <c r="T16" s="7">
        <v>700</v>
      </c>
      <c r="U16" s="8">
        <v>600</v>
      </c>
      <c r="V16" s="12">
        <f>U16+T16+S16+R16+Q16+P16+O16+N16+M16+L16+K16+J16</f>
        <v>14151</v>
      </c>
      <c r="W16" s="13">
        <f>V16+H16</f>
        <v>20551</v>
      </c>
      <c r="X16" s="14"/>
      <c r="Y16" s="14"/>
      <c r="Z16" s="14"/>
      <c r="AA16" s="14"/>
      <c r="AB16" s="14"/>
      <c r="AC16" s="14"/>
      <c r="AD16" s="14"/>
      <c r="AE16" s="14"/>
      <c r="AF16" s="14"/>
      <c r="AG16" s="14"/>
    </row>
    <row r="17" spans="1:22" x14ac:dyDescent="0.3">
      <c r="A17" s="15">
        <v>2</v>
      </c>
      <c r="B17" s="16">
        <f>$B$16/A17</f>
        <v>1000</v>
      </c>
      <c r="C17" s="16">
        <f>$C$16/A17</f>
        <v>750</v>
      </c>
      <c r="D17" s="17">
        <f>$D$16/A17</f>
        <v>550</v>
      </c>
      <c r="E17" s="17">
        <f>$E$16/A17</f>
        <v>350</v>
      </c>
      <c r="F17" s="17">
        <f>$F$16/A17</f>
        <v>250</v>
      </c>
      <c r="G17" s="17">
        <f>$G$16/A17</f>
        <v>300</v>
      </c>
      <c r="H17" s="4"/>
      <c r="I17" s="7">
        <v>2</v>
      </c>
      <c r="J17" s="16">
        <f t="shared" ref="J17:J39" si="0">$J$16/I17</f>
        <v>1000</v>
      </c>
      <c r="K17" s="16">
        <f t="shared" ref="K17:K39" si="1">$K$16/I17</f>
        <v>650</v>
      </c>
      <c r="L17" s="18">
        <f t="shared" ref="L17:L39" si="2">$L$16/I17</f>
        <v>500</v>
      </c>
      <c r="M17" s="16">
        <f t="shared" ref="M17:M39" si="3">$M$16/I17</f>
        <v>1000</v>
      </c>
      <c r="N17" s="18">
        <f t="shared" ref="N17:N39" si="4">$N$16/I17</f>
        <v>550</v>
      </c>
      <c r="O17" s="16">
        <f t="shared" ref="O17:O39" si="5">$O$16/I17</f>
        <v>850</v>
      </c>
      <c r="P17" s="17">
        <f t="shared" ref="P17:P39" si="6">$P$16/I17</f>
        <v>600</v>
      </c>
      <c r="Q17" s="17">
        <f t="shared" ref="Q17:Q39" si="7">$Q$16/I17</f>
        <v>550</v>
      </c>
      <c r="R17" s="17">
        <f t="shared" ref="R17:R39" si="8">$R$16/I17</f>
        <v>350.5</v>
      </c>
      <c r="S17" s="17">
        <f t="shared" ref="S17:S39" si="9">$S$16/I17</f>
        <v>375</v>
      </c>
      <c r="T17" s="17">
        <f t="shared" ref="T17:T39" si="10">$T$16/I17</f>
        <v>350</v>
      </c>
      <c r="U17" s="17">
        <f t="shared" ref="U17:U39" si="11">$U$16/I17</f>
        <v>300</v>
      </c>
      <c r="V17" s="17"/>
    </row>
    <row r="18" spans="1:22" x14ac:dyDescent="0.3">
      <c r="A18" s="15">
        <v>3</v>
      </c>
      <c r="B18" s="16">
        <f t="shared" ref="B18:B39" si="12">$B$16/A18</f>
        <v>666.66666666666663</v>
      </c>
      <c r="C18" s="17">
        <f t="shared" ref="C18:C39" si="13">$C$16/A18</f>
        <v>500</v>
      </c>
      <c r="D18" s="17">
        <f t="shared" ref="D18:D39" si="14">$D$16/A18</f>
        <v>366.66666666666669</v>
      </c>
      <c r="E18" s="17">
        <f t="shared" ref="E18:E39" si="15">$E$16/A18</f>
        <v>233.33333333333334</v>
      </c>
      <c r="F18" s="17">
        <f t="shared" ref="F18:F39" si="16">$F$16/A18</f>
        <v>166.66666666666666</v>
      </c>
      <c r="G18" s="17">
        <f t="shared" ref="G18:G39" si="17">$G$16/A18</f>
        <v>200</v>
      </c>
      <c r="I18" s="7">
        <v>3</v>
      </c>
      <c r="J18" s="16">
        <f t="shared" si="0"/>
        <v>666.66666666666663</v>
      </c>
      <c r="K18" s="17">
        <f t="shared" si="1"/>
        <v>433.33333333333331</v>
      </c>
      <c r="L18" s="17">
        <f t="shared" si="2"/>
        <v>333.33333333333331</v>
      </c>
      <c r="M18" s="17">
        <f t="shared" si="3"/>
        <v>666.66666666666663</v>
      </c>
      <c r="N18" s="17">
        <f t="shared" si="4"/>
        <v>366.66666666666669</v>
      </c>
      <c r="O18" s="17">
        <f t="shared" si="5"/>
        <v>566.66666666666663</v>
      </c>
      <c r="P18" s="17">
        <f t="shared" si="6"/>
        <v>400</v>
      </c>
      <c r="Q18" s="17">
        <f t="shared" si="7"/>
        <v>366.66666666666669</v>
      </c>
      <c r="R18" s="17">
        <f t="shared" si="8"/>
        <v>233.66666666666666</v>
      </c>
      <c r="S18" s="17">
        <f t="shared" si="9"/>
        <v>250</v>
      </c>
      <c r="T18" s="17">
        <f t="shared" si="10"/>
        <v>233.33333333333334</v>
      </c>
      <c r="U18" s="17">
        <f t="shared" si="11"/>
        <v>200</v>
      </c>
      <c r="V18" s="17"/>
    </row>
    <row r="19" spans="1:22" x14ac:dyDescent="0.3">
      <c r="A19" s="15">
        <v>4</v>
      </c>
      <c r="B19" s="17">
        <f t="shared" si="12"/>
        <v>500</v>
      </c>
      <c r="C19" s="17">
        <f t="shared" si="13"/>
        <v>375</v>
      </c>
      <c r="D19" s="17">
        <f t="shared" si="14"/>
        <v>275</v>
      </c>
      <c r="E19" s="17">
        <f t="shared" si="15"/>
        <v>175</v>
      </c>
      <c r="F19" s="17">
        <f t="shared" si="16"/>
        <v>125</v>
      </c>
      <c r="G19" s="17">
        <f t="shared" si="17"/>
        <v>150</v>
      </c>
      <c r="I19" s="19">
        <v>4</v>
      </c>
      <c r="J19" s="18">
        <f t="shared" si="0"/>
        <v>500</v>
      </c>
      <c r="K19" s="17">
        <f t="shared" si="1"/>
        <v>325</v>
      </c>
      <c r="L19" s="17">
        <f t="shared" si="2"/>
        <v>250</v>
      </c>
      <c r="M19" s="17">
        <f t="shared" si="3"/>
        <v>500</v>
      </c>
      <c r="N19" s="17">
        <f t="shared" si="4"/>
        <v>275</v>
      </c>
      <c r="O19" s="17">
        <f t="shared" si="5"/>
        <v>425</v>
      </c>
      <c r="P19" s="17">
        <f t="shared" si="6"/>
        <v>300</v>
      </c>
      <c r="Q19" s="17">
        <f t="shared" si="7"/>
        <v>275</v>
      </c>
      <c r="R19" s="17">
        <f t="shared" si="8"/>
        <v>175.25</v>
      </c>
      <c r="S19" s="17">
        <f t="shared" si="9"/>
        <v>187.5</v>
      </c>
      <c r="T19" s="17">
        <f t="shared" si="10"/>
        <v>175</v>
      </c>
      <c r="U19" s="17">
        <f t="shared" si="11"/>
        <v>150</v>
      </c>
      <c r="V19" s="17"/>
    </row>
    <row r="20" spans="1:22" x14ac:dyDescent="0.3">
      <c r="A20" s="15">
        <v>5</v>
      </c>
      <c r="B20" s="17">
        <f t="shared" si="12"/>
        <v>400</v>
      </c>
      <c r="C20" s="17">
        <f t="shared" si="13"/>
        <v>300</v>
      </c>
      <c r="D20" s="17">
        <f t="shared" si="14"/>
        <v>220</v>
      </c>
      <c r="E20" s="17">
        <f t="shared" si="15"/>
        <v>140</v>
      </c>
      <c r="F20" s="17">
        <f t="shared" si="16"/>
        <v>100</v>
      </c>
      <c r="G20" s="17">
        <f t="shared" si="17"/>
        <v>120</v>
      </c>
      <c r="I20" s="19">
        <v>5</v>
      </c>
      <c r="J20" s="17">
        <f t="shared" si="0"/>
        <v>400</v>
      </c>
      <c r="K20" s="17">
        <f t="shared" si="1"/>
        <v>260</v>
      </c>
      <c r="L20" s="17">
        <f t="shared" si="2"/>
        <v>200</v>
      </c>
      <c r="M20" s="17">
        <f t="shared" si="3"/>
        <v>400</v>
      </c>
      <c r="N20" s="17">
        <f t="shared" si="4"/>
        <v>220</v>
      </c>
      <c r="O20" s="17">
        <f t="shared" si="5"/>
        <v>340</v>
      </c>
      <c r="P20" s="17">
        <f t="shared" si="6"/>
        <v>240</v>
      </c>
      <c r="Q20" s="17">
        <f t="shared" si="7"/>
        <v>220</v>
      </c>
      <c r="R20" s="17">
        <f t="shared" si="8"/>
        <v>140.19999999999999</v>
      </c>
      <c r="S20" s="17">
        <f t="shared" si="9"/>
        <v>150</v>
      </c>
      <c r="T20" s="17">
        <f t="shared" si="10"/>
        <v>140</v>
      </c>
      <c r="U20" s="17">
        <f t="shared" si="11"/>
        <v>120</v>
      </c>
      <c r="V20" s="17"/>
    </row>
    <row r="21" spans="1:22" x14ac:dyDescent="0.3">
      <c r="A21" s="15">
        <v>6</v>
      </c>
      <c r="B21" s="17">
        <f t="shared" si="12"/>
        <v>333.33333333333331</v>
      </c>
      <c r="C21" s="17">
        <f t="shared" si="13"/>
        <v>250</v>
      </c>
      <c r="D21" s="17">
        <f t="shared" si="14"/>
        <v>183.33333333333334</v>
      </c>
      <c r="E21" s="17">
        <f t="shared" si="15"/>
        <v>116.66666666666667</v>
      </c>
      <c r="F21" s="17">
        <f t="shared" si="16"/>
        <v>83.333333333333329</v>
      </c>
      <c r="G21" s="17">
        <f t="shared" si="17"/>
        <v>100</v>
      </c>
      <c r="I21" s="19">
        <v>6</v>
      </c>
      <c r="J21" s="17">
        <f t="shared" si="0"/>
        <v>333.33333333333331</v>
      </c>
      <c r="K21" s="17">
        <f t="shared" si="1"/>
        <v>216.66666666666666</v>
      </c>
      <c r="L21" s="17">
        <f t="shared" si="2"/>
        <v>166.66666666666666</v>
      </c>
      <c r="M21" s="17">
        <f t="shared" si="3"/>
        <v>333.33333333333331</v>
      </c>
      <c r="N21" s="17">
        <f t="shared" si="4"/>
        <v>183.33333333333334</v>
      </c>
      <c r="O21" s="17">
        <f t="shared" si="5"/>
        <v>283.33333333333331</v>
      </c>
      <c r="P21" s="17">
        <f t="shared" si="6"/>
        <v>200</v>
      </c>
      <c r="Q21" s="17">
        <f t="shared" si="7"/>
        <v>183.33333333333334</v>
      </c>
      <c r="R21" s="17">
        <f t="shared" si="8"/>
        <v>116.83333333333333</v>
      </c>
      <c r="S21" s="17">
        <f t="shared" si="9"/>
        <v>125</v>
      </c>
      <c r="T21" s="17">
        <f t="shared" si="10"/>
        <v>116.66666666666667</v>
      </c>
      <c r="U21" s="17">
        <f t="shared" si="11"/>
        <v>100</v>
      </c>
      <c r="V21" s="17"/>
    </row>
    <row r="22" spans="1:22" x14ac:dyDescent="0.3">
      <c r="A22" s="15">
        <v>7</v>
      </c>
      <c r="B22" s="17">
        <f t="shared" si="12"/>
        <v>285.71428571428572</v>
      </c>
      <c r="C22" s="17">
        <f t="shared" si="13"/>
        <v>214.28571428571428</v>
      </c>
      <c r="D22" s="17">
        <f t="shared" si="14"/>
        <v>157.14285714285714</v>
      </c>
      <c r="E22" s="17">
        <f t="shared" si="15"/>
        <v>100</v>
      </c>
      <c r="F22" s="17">
        <f t="shared" si="16"/>
        <v>71.428571428571431</v>
      </c>
      <c r="G22" s="17">
        <f t="shared" si="17"/>
        <v>85.714285714285708</v>
      </c>
      <c r="I22" s="19">
        <v>7</v>
      </c>
      <c r="J22" s="17">
        <f t="shared" si="0"/>
        <v>285.71428571428572</v>
      </c>
      <c r="K22" s="17">
        <f t="shared" si="1"/>
        <v>185.71428571428572</v>
      </c>
      <c r="L22" s="17">
        <f t="shared" si="2"/>
        <v>142.85714285714286</v>
      </c>
      <c r="M22" s="17">
        <f t="shared" si="3"/>
        <v>285.71428571428572</v>
      </c>
      <c r="N22" s="17">
        <f t="shared" si="4"/>
        <v>157.14285714285714</v>
      </c>
      <c r="O22" s="17">
        <f t="shared" si="5"/>
        <v>242.85714285714286</v>
      </c>
      <c r="P22" s="17">
        <f t="shared" si="6"/>
        <v>171.42857142857142</v>
      </c>
      <c r="Q22" s="17">
        <f t="shared" si="7"/>
        <v>157.14285714285714</v>
      </c>
      <c r="R22" s="17">
        <f t="shared" si="8"/>
        <v>100.14285714285714</v>
      </c>
      <c r="S22" s="17">
        <f t="shared" si="9"/>
        <v>107.14285714285714</v>
      </c>
      <c r="T22" s="17">
        <f t="shared" si="10"/>
        <v>100</v>
      </c>
      <c r="U22" s="17">
        <f t="shared" si="11"/>
        <v>85.714285714285708</v>
      </c>
      <c r="V22" s="17"/>
    </row>
    <row r="23" spans="1:22" x14ac:dyDescent="0.3">
      <c r="A23" s="15">
        <v>8</v>
      </c>
      <c r="B23" s="17">
        <f t="shared" si="12"/>
        <v>250</v>
      </c>
      <c r="C23" s="17">
        <f t="shared" si="13"/>
        <v>187.5</v>
      </c>
      <c r="D23" s="17">
        <f t="shared" si="14"/>
        <v>137.5</v>
      </c>
      <c r="E23" s="17">
        <f t="shared" si="15"/>
        <v>87.5</v>
      </c>
      <c r="F23" s="17">
        <f t="shared" si="16"/>
        <v>62.5</v>
      </c>
      <c r="G23" s="17">
        <f t="shared" si="17"/>
        <v>75</v>
      </c>
      <c r="I23" s="19">
        <v>8</v>
      </c>
      <c r="J23" s="17">
        <f t="shared" si="0"/>
        <v>250</v>
      </c>
      <c r="K23" s="17">
        <f t="shared" si="1"/>
        <v>162.5</v>
      </c>
      <c r="L23" s="17">
        <f t="shared" si="2"/>
        <v>125</v>
      </c>
      <c r="M23" s="17">
        <f t="shared" si="3"/>
        <v>250</v>
      </c>
      <c r="N23" s="17">
        <f t="shared" si="4"/>
        <v>137.5</v>
      </c>
      <c r="O23" s="17">
        <f t="shared" si="5"/>
        <v>212.5</v>
      </c>
      <c r="P23" s="17">
        <f t="shared" si="6"/>
        <v>150</v>
      </c>
      <c r="Q23" s="17">
        <f t="shared" si="7"/>
        <v>137.5</v>
      </c>
      <c r="R23" s="17">
        <f t="shared" si="8"/>
        <v>87.625</v>
      </c>
      <c r="S23" s="17">
        <f t="shared" si="9"/>
        <v>93.75</v>
      </c>
      <c r="T23" s="17">
        <f t="shared" si="10"/>
        <v>87.5</v>
      </c>
      <c r="U23" s="17">
        <f t="shared" si="11"/>
        <v>75</v>
      </c>
      <c r="V23" s="17"/>
    </row>
    <row r="24" spans="1:22" x14ac:dyDescent="0.3">
      <c r="A24" s="15">
        <v>9</v>
      </c>
      <c r="B24" s="17">
        <f t="shared" si="12"/>
        <v>222.22222222222223</v>
      </c>
      <c r="C24" s="17">
        <f t="shared" si="13"/>
        <v>166.66666666666666</v>
      </c>
      <c r="D24" s="17">
        <f t="shared" si="14"/>
        <v>122.22222222222223</v>
      </c>
      <c r="E24" s="17">
        <f t="shared" si="15"/>
        <v>77.777777777777771</v>
      </c>
      <c r="F24" s="17">
        <f t="shared" si="16"/>
        <v>55.555555555555557</v>
      </c>
      <c r="G24" s="17">
        <f t="shared" si="17"/>
        <v>66.666666666666671</v>
      </c>
      <c r="I24" s="19">
        <v>9</v>
      </c>
      <c r="J24" s="17">
        <f t="shared" si="0"/>
        <v>222.22222222222223</v>
      </c>
      <c r="K24" s="17">
        <f t="shared" si="1"/>
        <v>144.44444444444446</v>
      </c>
      <c r="L24" s="17">
        <f t="shared" si="2"/>
        <v>111.11111111111111</v>
      </c>
      <c r="M24" s="17">
        <f t="shared" si="3"/>
        <v>222.22222222222223</v>
      </c>
      <c r="N24" s="17">
        <f t="shared" si="4"/>
        <v>122.22222222222223</v>
      </c>
      <c r="O24" s="17">
        <f t="shared" si="5"/>
        <v>188.88888888888889</v>
      </c>
      <c r="P24" s="17">
        <f t="shared" si="6"/>
        <v>133.33333333333334</v>
      </c>
      <c r="Q24" s="17">
        <f t="shared" si="7"/>
        <v>122.22222222222223</v>
      </c>
      <c r="R24" s="17">
        <f t="shared" si="8"/>
        <v>77.888888888888886</v>
      </c>
      <c r="S24" s="17">
        <f t="shared" si="9"/>
        <v>83.333333333333329</v>
      </c>
      <c r="T24" s="17">
        <f t="shared" si="10"/>
        <v>77.777777777777771</v>
      </c>
      <c r="U24" s="17">
        <f t="shared" si="11"/>
        <v>66.666666666666671</v>
      </c>
      <c r="V24" s="17"/>
    </row>
    <row r="25" spans="1:22" x14ac:dyDescent="0.3">
      <c r="A25" s="15">
        <v>10</v>
      </c>
      <c r="B25" s="17">
        <f t="shared" si="12"/>
        <v>200</v>
      </c>
      <c r="C25" s="17">
        <f t="shared" si="13"/>
        <v>150</v>
      </c>
      <c r="D25" s="17">
        <f t="shared" si="14"/>
        <v>110</v>
      </c>
      <c r="E25" s="17">
        <f t="shared" si="15"/>
        <v>70</v>
      </c>
      <c r="F25" s="17">
        <f t="shared" si="16"/>
        <v>50</v>
      </c>
      <c r="G25" s="17">
        <f t="shared" si="17"/>
        <v>60</v>
      </c>
      <c r="I25" s="19">
        <v>10</v>
      </c>
      <c r="J25" s="17">
        <f t="shared" si="0"/>
        <v>200</v>
      </c>
      <c r="K25" s="17">
        <f t="shared" si="1"/>
        <v>130</v>
      </c>
      <c r="L25" s="17">
        <f t="shared" si="2"/>
        <v>100</v>
      </c>
      <c r="M25" s="17">
        <f t="shared" si="3"/>
        <v>200</v>
      </c>
      <c r="N25" s="17">
        <f t="shared" si="4"/>
        <v>110</v>
      </c>
      <c r="O25" s="17">
        <f t="shared" si="5"/>
        <v>170</v>
      </c>
      <c r="P25" s="17">
        <f t="shared" si="6"/>
        <v>120</v>
      </c>
      <c r="Q25" s="17">
        <f t="shared" si="7"/>
        <v>110</v>
      </c>
      <c r="R25" s="17">
        <f t="shared" si="8"/>
        <v>70.099999999999994</v>
      </c>
      <c r="S25" s="17">
        <f t="shared" si="9"/>
        <v>75</v>
      </c>
      <c r="T25" s="17">
        <f t="shared" si="10"/>
        <v>70</v>
      </c>
      <c r="U25" s="17">
        <f t="shared" si="11"/>
        <v>60</v>
      </c>
      <c r="V25" s="17"/>
    </row>
    <row r="26" spans="1:22" x14ac:dyDescent="0.3">
      <c r="A26" s="15">
        <v>11</v>
      </c>
      <c r="B26" s="17">
        <f t="shared" si="12"/>
        <v>181.81818181818181</v>
      </c>
      <c r="C26" s="17">
        <f t="shared" si="13"/>
        <v>136.36363636363637</v>
      </c>
      <c r="D26" s="17">
        <f t="shared" si="14"/>
        <v>100</v>
      </c>
      <c r="E26" s="17">
        <f t="shared" si="15"/>
        <v>63.636363636363633</v>
      </c>
      <c r="F26" s="17">
        <f t="shared" si="16"/>
        <v>45.454545454545453</v>
      </c>
      <c r="G26" s="17">
        <f t="shared" si="17"/>
        <v>54.545454545454547</v>
      </c>
      <c r="I26" s="19">
        <v>11</v>
      </c>
      <c r="J26" s="17">
        <f t="shared" si="0"/>
        <v>181.81818181818181</v>
      </c>
      <c r="K26" s="17">
        <f t="shared" si="1"/>
        <v>118.18181818181819</v>
      </c>
      <c r="L26" s="17">
        <f t="shared" si="2"/>
        <v>90.909090909090907</v>
      </c>
      <c r="M26" s="17">
        <f t="shared" si="3"/>
        <v>181.81818181818181</v>
      </c>
      <c r="N26" s="17">
        <f t="shared" si="4"/>
        <v>100</v>
      </c>
      <c r="O26" s="17">
        <f t="shared" si="5"/>
        <v>154.54545454545453</v>
      </c>
      <c r="P26" s="17">
        <f t="shared" si="6"/>
        <v>109.09090909090909</v>
      </c>
      <c r="Q26" s="17">
        <f t="shared" si="7"/>
        <v>100</v>
      </c>
      <c r="R26" s="17">
        <f t="shared" si="8"/>
        <v>63.727272727272727</v>
      </c>
      <c r="S26" s="17">
        <f t="shared" si="9"/>
        <v>68.181818181818187</v>
      </c>
      <c r="T26" s="17">
        <f t="shared" si="10"/>
        <v>63.636363636363633</v>
      </c>
      <c r="U26" s="17">
        <f t="shared" si="11"/>
        <v>54.545454545454547</v>
      </c>
      <c r="V26" s="17"/>
    </row>
    <row r="27" spans="1:22" x14ac:dyDescent="0.3">
      <c r="A27" s="15">
        <v>12</v>
      </c>
      <c r="B27" s="17">
        <f t="shared" si="12"/>
        <v>166.66666666666666</v>
      </c>
      <c r="C27" s="17">
        <f t="shared" si="13"/>
        <v>125</v>
      </c>
      <c r="D27" s="17">
        <f t="shared" si="14"/>
        <v>91.666666666666671</v>
      </c>
      <c r="E27" s="17">
        <f t="shared" si="15"/>
        <v>58.333333333333336</v>
      </c>
      <c r="F27" s="17">
        <f t="shared" si="16"/>
        <v>41.666666666666664</v>
      </c>
      <c r="G27" s="17">
        <f t="shared" si="17"/>
        <v>50</v>
      </c>
      <c r="I27" s="19">
        <v>12</v>
      </c>
      <c r="J27" s="17">
        <f t="shared" si="0"/>
        <v>166.66666666666666</v>
      </c>
      <c r="K27" s="17">
        <f t="shared" si="1"/>
        <v>108.33333333333333</v>
      </c>
      <c r="L27" s="17">
        <f t="shared" si="2"/>
        <v>83.333333333333329</v>
      </c>
      <c r="M27" s="17">
        <f t="shared" si="3"/>
        <v>166.66666666666666</v>
      </c>
      <c r="N27" s="17">
        <f t="shared" si="4"/>
        <v>91.666666666666671</v>
      </c>
      <c r="O27" s="17">
        <f t="shared" si="5"/>
        <v>141.66666666666666</v>
      </c>
      <c r="P27" s="17">
        <f t="shared" si="6"/>
        <v>100</v>
      </c>
      <c r="Q27" s="17">
        <f t="shared" si="7"/>
        <v>91.666666666666671</v>
      </c>
      <c r="R27" s="17">
        <f t="shared" si="8"/>
        <v>58.416666666666664</v>
      </c>
      <c r="S27" s="17">
        <f t="shared" si="9"/>
        <v>62.5</v>
      </c>
      <c r="T27" s="17">
        <f t="shared" si="10"/>
        <v>58.333333333333336</v>
      </c>
      <c r="U27" s="17">
        <f t="shared" si="11"/>
        <v>50</v>
      </c>
      <c r="V27" s="17"/>
    </row>
    <row r="28" spans="1:22" x14ac:dyDescent="0.3">
      <c r="A28" s="15">
        <v>13</v>
      </c>
      <c r="B28" s="17">
        <f t="shared" si="12"/>
        <v>153.84615384615384</v>
      </c>
      <c r="C28" s="17">
        <f t="shared" si="13"/>
        <v>115.38461538461539</v>
      </c>
      <c r="D28" s="17">
        <f t="shared" si="14"/>
        <v>84.615384615384613</v>
      </c>
      <c r="E28" s="17">
        <f t="shared" si="15"/>
        <v>53.846153846153847</v>
      </c>
      <c r="F28" s="17">
        <f t="shared" si="16"/>
        <v>38.46153846153846</v>
      </c>
      <c r="G28" s="17">
        <f t="shared" si="17"/>
        <v>46.153846153846153</v>
      </c>
      <c r="I28" s="19">
        <v>13</v>
      </c>
      <c r="J28" s="17">
        <f t="shared" si="0"/>
        <v>153.84615384615384</v>
      </c>
      <c r="K28" s="17">
        <f t="shared" si="1"/>
        <v>100</v>
      </c>
      <c r="L28" s="17">
        <f t="shared" si="2"/>
        <v>76.92307692307692</v>
      </c>
      <c r="M28" s="17">
        <f t="shared" si="3"/>
        <v>153.84615384615384</v>
      </c>
      <c r="N28" s="17">
        <f t="shared" si="4"/>
        <v>84.615384615384613</v>
      </c>
      <c r="O28" s="17">
        <f t="shared" si="5"/>
        <v>130.76923076923077</v>
      </c>
      <c r="P28" s="17">
        <f t="shared" si="6"/>
        <v>92.307692307692307</v>
      </c>
      <c r="Q28" s="17">
        <f t="shared" si="7"/>
        <v>84.615384615384613</v>
      </c>
      <c r="R28" s="17">
        <f t="shared" si="8"/>
        <v>53.92307692307692</v>
      </c>
      <c r="S28" s="17">
        <f t="shared" si="9"/>
        <v>57.692307692307693</v>
      </c>
      <c r="T28" s="17">
        <f t="shared" si="10"/>
        <v>53.846153846153847</v>
      </c>
      <c r="U28" s="17">
        <f t="shared" si="11"/>
        <v>46.153846153846153</v>
      </c>
      <c r="V28" s="17"/>
    </row>
    <row r="29" spans="1:22" x14ac:dyDescent="0.3">
      <c r="A29" s="15">
        <v>14</v>
      </c>
      <c r="B29" s="17">
        <f t="shared" si="12"/>
        <v>142.85714285714286</v>
      </c>
      <c r="C29" s="17">
        <f t="shared" si="13"/>
        <v>107.14285714285714</v>
      </c>
      <c r="D29" s="17">
        <f t="shared" si="14"/>
        <v>78.571428571428569</v>
      </c>
      <c r="E29" s="17">
        <f t="shared" si="15"/>
        <v>50</v>
      </c>
      <c r="F29" s="17">
        <f t="shared" si="16"/>
        <v>35.714285714285715</v>
      </c>
      <c r="G29" s="17">
        <f t="shared" si="17"/>
        <v>42.857142857142854</v>
      </c>
      <c r="I29" s="19">
        <v>14</v>
      </c>
      <c r="J29" s="17">
        <f t="shared" si="0"/>
        <v>142.85714285714286</v>
      </c>
      <c r="K29" s="17">
        <f t="shared" si="1"/>
        <v>92.857142857142861</v>
      </c>
      <c r="L29" s="17">
        <f t="shared" si="2"/>
        <v>71.428571428571431</v>
      </c>
      <c r="M29" s="17">
        <f t="shared" si="3"/>
        <v>142.85714285714286</v>
      </c>
      <c r="N29" s="17">
        <f t="shared" si="4"/>
        <v>78.571428571428569</v>
      </c>
      <c r="O29" s="17">
        <f t="shared" si="5"/>
        <v>121.42857142857143</v>
      </c>
      <c r="P29" s="17">
        <f t="shared" si="6"/>
        <v>85.714285714285708</v>
      </c>
      <c r="Q29" s="17">
        <f t="shared" si="7"/>
        <v>78.571428571428569</v>
      </c>
      <c r="R29" s="17">
        <f t="shared" si="8"/>
        <v>50.071428571428569</v>
      </c>
      <c r="S29" s="17">
        <f t="shared" si="9"/>
        <v>53.571428571428569</v>
      </c>
      <c r="T29" s="17">
        <f t="shared" si="10"/>
        <v>50</v>
      </c>
      <c r="U29" s="17">
        <f t="shared" si="11"/>
        <v>42.857142857142854</v>
      </c>
      <c r="V29" s="17"/>
    </row>
    <row r="30" spans="1:22" x14ac:dyDescent="0.3">
      <c r="A30" s="15">
        <v>15</v>
      </c>
      <c r="B30" s="17">
        <f t="shared" si="12"/>
        <v>133.33333333333334</v>
      </c>
      <c r="C30" s="17">
        <f t="shared" si="13"/>
        <v>100</v>
      </c>
      <c r="D30" s="17">
        <f t="shared" si="14"/>
        <v>73.333333333333329</v>
      </c>
      <c r="E30" s="17">
        <f t="shared" si="15"/>
        <v>46.666666666666664</v>
      </c>
      <c r="F30" s="17">
        <f t="shared" si="16"/>
        <v>33.333333333333336</v>
      </c>
      <c r="G30" s="17">
        <f t="shared" si="17"/>
        <v>40</v>
      </c>
      <c r="I30" s="19">
        <v>15</v>
      </c>
      <c r="J30" s="17">
        <f t="shared" si="0"/>
        <v>133.33333333333334</v>
      </c>
      <c r="K30" s="17">
        <f t="shared" si="1"/>
        <v>86.666666666666671</v>
      </c>
      <c r="L30" s="17">
        <f t="shared" si="2"/>
        <v>66.666666666666671</v>
      </c>
      <c r="M30" s="17">
        <f t="shared" si="3"/>
        <v>133.33333333333334</v>
      </c>
      <c r="N30" s="17">
        <f t="shared" si="4"/>
        <v>73.333333333333329</v>
      </c>
      <c r="O30" s="17">
        <f t="shared" si="5"/>
        <v>113.33333333333333</v>
      </c>
      <c r="P30" s="17">
        <f t="shared" si="6"/>
        <v>80</v>
      </c>
      <c r="Q30" s="17">
        <f t="shared" si="7"/>
        <v>73.333333333333329</v>
      </c>
      <c r="R30" s="17">
        <f t="shared" si="8"/>
        <v>46.733333333333334</v>
      </c>
      <c r="S30" s="17">
        <f t="shared" si="9"/>
        <v>50</v>
      </c>
      <c r="T30" s="17">
        <f t="shared" si="10"/>
        <v>46.666666666666664</v>
      </c>
      <c r="U30" s="17">
        <f t="shared" si="11"/>
        <v>40</v>
      </c>
      <c r="V30" s="17"/>
    </row>
    <row r="31" spans="1:22" x14ac:dyDescent="0.3">
      <c r="A31" s="15">
        <v>16</v>
      </c>
      <c r="B31" s="17">
        <f t="shared" si="12"/>
        <v>125</v>
      </c>
      <c r="C31" s="17">
        <f t="shared" si="13"/>
        <v>93.75</v>
      </c>
      <c r="D31" s="17">
        <f t="shared" si="14"/>
        <v>68.75</v>
      </c>
      <c r="E31" s="17">
        <f t="shared" si="15"/>
        <v>43.75</v>
      </c>
      <c r="F31" s="17">
        <f t="shared" si="16"/>
        <v>31.25</v>
      </c>
      <c r="G31" s="17">
        <f t="shared" si="17"/>
        <v>37.5</v>
      </c>
      <c r="I31" s="19">
        <v>16</v>
      </c>
      <c r="J31" s="17">
        <f t="shared" si="0"/>
        <v>125</v>
      </c>
      <c r="K31" s="17">
        <f t="shared" si="1"/>
        <v>81.25</v>
      </c>
      <c r="L31" s="17">
        <f t="shared" si="2"/>
        <v>62.5</v>
      </c>
      <c r="M31" s="17">
        <f t="shared" si="3"/>
        <v>125</v>
      </c>
      <c r="N31" s="17">
        <f t="shared" si="4"/>
        <v>68.75</v>
      </c>
      <c r="O31" s="17">
        <f t="shared" si="5"/>
        <v>106.25</v>
      </c>
      <c r="P31" s="17">
        <f t="shared" si="6"/>
        <v>75</v>
      </c>
      <c r="Q31" s="17">
        <f t="shared" si="7"/>
        <v>68.75</v>
      </c>
      <c r="R31" s="17">
        <f t="shared" si="8"/>
        <v>43.8125</v>
      </c>
      <c r="S31" s="17">
        <f t="shared" si="9"/>
        <v>46.875</v>
      </c>
      <c r="T31" s="17">
        <f t="shared" si="10"/>
        <v>43.75</v>
      </c>
      <c r="U31" s="17">
        <f t="shared" si="11"/>
        <v>37.5</v>
      </c>
      <c r="V31" s="17"/>
    </row>
    <row r="32" spans="1:22" x14ac:dyDescent="0.3">
      <c r="A32" s="15">
        <v>17</v>
      </c>
      <c r="B32" s="17">
        <f t="shared" si="12"/>
        <v>117.64705882352941</v>
      </c>
      <c r="C32" s="17">
        <f t="shared" si="13"/>
        <v>88.235294117647058</v>
      </c>
      <c r="D32" s="17">
        <f t="shared" si="14"/>
        <v>64.705882352941174</v>
      </c>
      <c r="E32" s="17">
        <f t="shared" si="15"/>
        <v>41.176470588235297</v>
      </c>
      <c r="F32" s="17">
        <f t="shared" si="16"/>
        <v>29.411764705882351</v>
      </c>
      <c r="G32" s="17">
        <f t="shared" si="17"/>
        <v>35.294117647058826</v>
      </c>
      <c r="I32" s="19">
        <v>17</v>
      </c>
      <c r="J32" s="17">
        <f t="shared" si="0"/>
        <v>117.64705882352941</v>
      </c>
      <c r="K32" s="17">
        <f t="shared" si="1"/>
        <v>76.470588235294116</v>
      </c>
      <c r="L32" s="17">
        <f t="shared" si="2"/>
        <v>58.823529411764703</v>
      </c>
      <c r="M32" s="17">
        <f t="shared" si="3"/>
        <v>117.64705882352941</v>
      </c>
      <c r="N32" s="17">
        <f t="shared" si="4"/>
        <v>64.705882352941174</v>
      </c>
      <c r="O32" s="17">
        <f t="shared" si="5"/>
        <v>100</v>
      </c>
      <c r="P32" s="17">
        <f t="shared" si="6"/>
        <v>70.588235294117652</v>
      </c>
      <c r="Q32" s="17">
        <f>$Q$16/I32</f>
        <v>64.705882352941174</v>
      </c>
      <c r="R32" s="17">
        <f t="shared" si="8"/>
        <v>41.235294117647058</v>
      </c>
      <c r="S32" s="17">
        <f t="shared" si="9"/>
        <v>44.117647058823529</v>
      </c>
      <c r="T32" s="17">
        <f t="shared" si="10"/>
        <v>41.176470588235297</v>
      </c>
      <c r="U32" s="17">
        <f t="shared" si="11"/>
        <v>35.294117647058826</v>
      </c>
      <c r="V32" s="17"/>
    </row>
    <row r="33" spans="1:22" x14ac:dyDescent="0.3">
      <c r="A33" s="15">
        <v>18</v>
      </c>
      <c r="B33" s="17">
        <f t="shared" si="12"/>
        <v>111.11111111111111</v>
      </c>
      <c r="C33" s="17">
        <f t="shared" si="13"/>
        <v>83.333333333333329</v>
      </c>
      <c r="D33" s="17">
        <f t="shared" si="14"/>
        <v>61.111111111111114</v>
      </c>
      <c r="E33" s="17">
        <f t="shared" si="15"/>
        <v>38.888888888888886</v>
      </c>
      <c r="F33" s="17">
        <f t="shared" si="16"/>
        <v>27.777777777777779</v>
      </c>
      <c r="G33" s="17">
        <f t="shared" si="17"/>
        <v>33.333333333333336</v>
      </c>
      <c r="I33" s="19">
        <v>18</v>
      </c>
      <c r="J33" s="17">
        <f t="shared" si="0"/>
        <v>111.11111111111111</v>
      </c>
      <c r="K33" s="17">
        <f t="shared" si="1"/>
        <v>72.222222222222229</v>
      </c>
      <c r="L33" s="17">
        <f t="shared" si="2"/>
        <v>55.555555555555557</v>
      </c>
      <c r="M33" s="17">
        <f t="shared" si="3"/>
        <v>111.11111111111111</v>
      </c>
      <c r="N33" s="17">
        <f t="shared" si="4"/>
        <v>61.111111111111114</v>
      </c>
      <c r="O33" s="17">
        <f t="shared" si="5"/>
        <v>94.444444444444443</v>
      </c>
      <c r="P33" s="17">
        <f t="shared" si="6"/>
        <v>66.666666666666671</v>
      </c>
      <c r="Q33" s="17">
        <f t="shared" si="7"/>
        <v>61.111111111111114</v>
      </c>
      <c r="R33" s="17">
        <f t="shared" si="8"/>
        <v>38.944444444444443</v>
      </c>
      <c r="S33" s="17">
        <f t="shared" si="9"/>
        <v>41.666666666666664</v>
      </c>
      <c r="T33" s="17">
        <f t="shared" si="10"/>
        <v>38.888888888888886</v>
      </c>
      <c r="U33" s="17">
        <f t="shared" si="11"/>
        <v>33.333333333333336</v>
      </c>
      <c r="V33" s="17"/>
    </row>
    <row r="34" spans="1:22" x14ac:dyDescent="0.3">
      <c r="A34" s="15">
        <v>19</v>
      </c>
      <c r="B34" s="17">
        <f t="shared" si="12"/>
        <v>105.26315789473684</v>
      </c>
      <c r="C34" s="17">
        <f t="shared" si="13"/>
        <v>78.94736842105263</v>
      </c>
      <c r="D34" s="17">
        <f t="shared" si="14"/>
        <v>57.89473684210526</v>
      </c>
      <c r="E34" s="17">
        <f t="shared" si="15"/>
        <v>36.842105263157897</v>
      </c>
      <c r="F34" s="17">
        <f t="shared" si="16"/>
        <v>26.315789473684209</v>
      </c>
      <c r="G34" s="17">
        <f t="shared" si="17"/>
        <v>31.578947368421051</v>
      </c>
      <c r="I34" s="19">
        <v>19</v>
      </c>
      <c r="J34" s="17">
        <f t="shared" si="0"/>
        <v>105.26315789473684</v>
      </c>
      <c r="K34" s="17">
        <f t="shared" si="1"/>
        <v>68.421052631578945</v>
      </c>
      <c r="L34" s="17">
        <f t="shared" si="2"/>
        <v>52.631578947368418</v>
      </c>
      <c r="M34" s="17">
        <f t="shared" si="3"/>
        <v>105.26315789473684</v>
      </c>
      <c r="N34" s="17">
        <f t="shared" si="4"/>
        <v>57.89473684210526</v>
      </c>
      <c r="O34" s="17">
        <f t="shared" si="5"/>
        <v>89.473684210526315</v>
      </c>
      <c r="P34" s="17">
        <f t="shared" si="6"/>
        <v>63.157894736842103</v>
      </c>
      <c r="Q34" s="17">
        <f t="shared" si="7"/>
        <v>57.89473684210526</v>
      </c>
      <c r="R34" s="17">
        <f t="shared" si="8"/>
        <v>36.89473684210526</v>
      </c>
      <c r="S34" s="17">
        <f t="shared" si="9"/>
        <v>39.473684210526315</v>
      </c>
      <c r="T34" s="17">
        <f t="shared" si="10"/>
        <v>36.842105263157897</v>
      </c>
      <c r="U34" s="17">
        <f t="shared" si="11"/>
        <v>31.578947368421051</v>
      </c>
      <c r="V34" s="17"/>
    </row>
    <row r="35" spans="1:22" x14ac:dyDescent="0.3">
      <c r="A35" s="15">
        <v>20</v>
      </c>
      <c r="B35" s="17">
        <f t="shared" si="12"/>
        <v>100</v>
      </c>
      <c r="C35" s="17">
        <f t="shared" si="13"/>
        <v>75</v>
      </c>
      <c r="D35" s="17">
        <f t="shared" si="14"/>
        <v>55</v>
      </c>
      <c r="E35" s="17">
        <f t="shared" si="15"/>
        <v>35</v>
      </c>
      <c r="F35" s="17">
        <f t="shared" si="16"/>
        <v>25</v>
      </c>
      <c r="G35" s="17">
        <f t="shared" si="17"/>
        <v>30</v>
      </c>
      <c r="I35" s="19">
        <v>20</v>
      </c>
      <c r="J35" s="17">
        <f t="shared" si="0"/>
        <v>100</v>
      </c>
      <c r="K35" s="17">
        <f t="shared" si="1"/>
        <v>65</v>
      </c>
      <c r="L35" s="17">
        <f t="shared" si="2"/>
        <v>50</v>
      </c>
      <c r="M35" s="17">
        <f t="shared" si="3"/>
        <v>100</v>
      </c>
      <c r="N35" s="17">
        <f t="shared" si="4"/>
        <v>55</v>
      </c>
      <c r="O35" s="17">
        <f t="shared" si="5"/>
        <v>85</v>
      </c>
      <c r="P35" s="17">
        <f t="shared" si="6"/>
        <v>60</v>
      </c>
      <c r="Q35" s="17">
        <f t="shared" si="7"/>
        <v>55</v>
      </c>
      <c r="R35" s="17">
        <f t="shared" si="8"/>
        <v>35.049999999999997</v>
      </c>
      <c r="S35" s="17">
        <f t="shared" si="9"/>
        <v>37.5</v>
      </c>
      <c r="T35" s="17">
        <f t="shared" si="10"/>
        <v>35</v>
      </c>
      <c r="U35" s="17">
        <f>$U$16/I35</f>
        <v>30</v>
      </c>
      <c r="V35" s="17"/>
    </row>
    <row r="36" spans="1:22" x14ac:dyDescent="0.3">
      <c r="A36" s="15">
        <v>21</v>
      </c>
      <c r="B36" s="17">
        <f t="shared" si="12"/>
        <v>95.238095238095241</v>
      </c>
      <c r="C36" s="17">
        <f t="shared" si="13"/>
        <v>71.428571428571431</v>
      </c>
      <c r="D36" s="17">
        <f t="shared" si="14"/>
        <v>52.38095238095238</v>
      </c>
      <c r="E36" s="17">
        <f t="shared" si="15"/>
        <v>33.333333333333336</v>
      </c>
      <c r="F36" s="17">
        <f t="shared" si="16"/>
        <v>23.80952380952381</v>
      </c>
      <c r="G36" s="17">
        <f t="shared" si="17"/>
        <v>28.571428571428573</v>
      </c>
      <c r="I36" s="19">
        <v>21</v>
      </c>
      <c r="J36" s="17">
        <f t="shared" si="0"/>
        <v>95.238095238095241</v>
      </c>
      <c r="K36" s="17">
        <f t="shared" si="1"/>
        <v>61.904761904761905</v>
      </c>
      <c r="L36" s="17">
        <f t="shared" si="2"/>
        <v>47.61904761904762</v>
      </c>
      <c r="M36" s="17">
        <f t="shared" si="3"/>
        <v>95.238095238095241</v>
      </c>
      <c r="N36" s="17">
        <f t="shared" si="4"/>
        <v>52.38095238095238</v>
      </c>
      <c r="O36" s="17">
        <f t="shared" si="5"/>
        <v>80.952380952380949</v>
      </c>
      <c r="P36" s="17">
        <f t="shared" si="6"/>
        <v>57.142857142857146</v>
      </c>
      <c r="Q36" s="17">
        <f t="shared" si="7"/>
        <v>52.38095238095238</v>
      </c>
      <c r="R36" s="17">
        <f t="shared" si="8"/>
        <v>33.38095238095238</v>
      </c>
      <c r="S36" s="17">
        <f t="shared" si="9"/>
        <v>35.714285714285715</v>
      </c>
      <c r="T36" s="17">
        <f t="shared" si="10"/>
        <v>33.333333333333336</v>
      </c>
      <c r="U36" s="17">
        <f t="shared" si="11"/>
        <v>28.571428571428573</v>
      </c>
      <c r="V36" s="17"/>
    </row>
    <row r="37" spans="1:22" x14ac:dyDescent="0.3">
      <c r="A37" s="15">
        <v>22</v>
      </c>
      <c r="B37" s="17">
        <f t="shared" si="12"/>
        <v>90.909090909090907</v>
      </c>
      <c r="C37" s="17">
        <f t="shared" si="13"/>
        <v>68.181818181818187</v>
      </c>
      <c r="D37" s="17">
        <f t="shared" si="14"/>
        <v>50</v>
      </c>
      <c r="E37" s="17">
        <f t="shared" si="15"/>
        <v>31.818181818181817</v>
      </c>
      <c r="F37" s="17">
        <f t="shared" si="16"/>
        <v>22.727272727272727</v>
      </c>
      <c r="G37" s="17">
        <f t="shared" si="17"/>
        <v>27.272727272727273</v>
      </c>
      <c r="I37" s="19">
        <v>22</v>
      </c>
      <c r="J37" s="17">
        <f t="shared" si="0"/>
        <v>90.909090909090907</v>
      </c>
      <c r="K37" s="17">
        <f t="shared" si="1"/>
        <v>59.090909090909093</v>
      </c>
      <c r="L37" s="17">
        <f t="shared" si="2"/>
        <v>45.454545454545453</v>
      </c>
      <c r="M37" s="17">
        <f t="shared" si="3"/>
        <v>90.909090909090907</v>
      </c>
      <c r="N37" s="17">
        <f t="shared" si="4"/>
        <v>50</v>
      </c>
      <c r="O37" s="17">
        <f t="shared" si="5"/>
        <v>77.272727272727266</v>
      </c>
      <c r="P37" s="17">
        <f t="shared" si="6"/>
        <v>54.545454545454547</v>
      </c>
      <c r="Q37" s="17">
        <f t="shared" si="7"/>
        <v>50</v>
      </c>
      <c r="R37" s="17">
        <f t="shared" si="8"/>
        <v>31.863636363636363</v>
      </c>
      <c r="S37" s="17">
        <f t="shared" si="9"/>
        <v>34.090909090909093</v>
      </c>
      <c r="T37" s="17">
        <f t="shared" si="10"/>
        <v>31.818181818181817</v>
      </c>
      <c r="U37" s="17">
        <f t="shared" si="11"/>
        <v>27.272727272727273</v>
      </c>
      <c r="V37" s="17"/>
    </row>
    <row r="38" spans="1:22" x14ac:dyDescent="0.3">
      <c r="A38" s="15">
        <v>23</v>
      </c>
      <c r="B38" s="17">
        <f t="shared" si="12"/>
        <v>86.956521739130437</v>
      </c>
      <c r="C38" s="17">
        <f t="shared" si="13"/>
        <v>65.217391304347828</v>
      </c>
      <c r="D38" s="17">
        <f t="shared" si="14"/>
        <v>47.826086956521742</v>
      </c>
      <c r="E38" s="17">
        <f t="shared" si="15"/>
        <v>30.434782608695652</v>
      </c>
      <c r="F38" s="17">
        <f t="shared" si="16"/>
        <v>21.739130434782609</v>
      </c>
      <c r="G38" s="17">
        <f t="shared" si="17"/>
        <v>26.086956521739129</v>
      </c>
      <c r="I38" s="19">
        <v>23</v>
      </c>
      <c r="J38" s="17">
        <f t="shared" si="0"/>
        <v>86.956521739130437</v>
      </c>
      <c r="K38" s="17">
        <f t="shared" si="1"/>
        <v>56.521739130434781</v>
      </c>
      <c r="L38" s="17">
        <f t="shared" si="2"/>
        <v>43.478260869565219</v>
      </c>
      <c r="M38" s="17">
        <f t="shared" si="3"/>
        <v>86.956521739130437</v>
      </c>
      <c r="N38" s="17">
        <f t="shared" si="4"/>
        <v>47.826086956521742</v>
      </c>
      <c r="O38" s="17">
        <f t="shared" si="5"/>
        <v>73.913043478260875</v>
      </c>
      <c r="P38" s="17">
        <f t="shared" si="6"/>
        <v>52.173913043478258</v>
      </c>
      <c r="Q38" s="17">
        <f t="shared" si="7"/>
        <v>47.826086956521742</v>
      </c>
      <c r="R38" s="17">
        <f t="shared" si="8"/>
        <v>30.478260869565219</v>
      </c>
      <c r="S38" s="17">
        <f t="shared" si="9"/>
        <v>32.608695652173914</v>
      </c>
      <c r="T38" s="17">
        <f t="shared" si="10"/>
        <v>30.434782608695652</v>
      </c>
      <c r="U38" s="17">
        <f t="shared" si="11"/>
        <v>26.086956521739129</v>
      </c>
      <c r="V38" s="17"/>
    </row>
    <row r="39" spans="1:22" x14ac:dyDescent="0.3">
      <c r="A39" s="15">
        <v>24</v>
      </c>
      <c r="B39" s="17">
        <f t="shared" si="12"/>
        <v>83.333333333333329</v>
      </c>
      <c r="C39" s="17">
        <f t="shared" si="13"/>
        <v>62.5</v>
      </c>
      <c r="D39" s="17">
        <f t="shared" si="14"/>
        <v>45.833333333333336</v>
      </c>
      <c r="E39" s="17">
        <f t="shared" si="15"/>
        <v>29.166666666666668</v>
      </c>
      <c r="F39" s="17">
        <f t="shared" si="16"/>
        <v>20.833333333333332</v>
      </c>
      <c r="G39" s="17">
        <f t="shared" si="17"/>
        <v>25</v>
      </c>
      <c r="I39" s="19">
        <v>24</v>
      </c>
      <c r="J39" s="17">
        <f t="shared" si="0"/>
        <v>83.333333333333329</v>
      </c>
      <c r="K39" s="17">
        <f t="shared" si="1"/>
        <v>54.166666666666664</v>
      </c>
      <c r="L39" s="17">
        <f t="shared" si="2"/>
        <v>41.666666666666664</v>
      </c>
      <c r="M39" s="17">
        <f t="shared" si="3"/>
        <v>83.333333333333329</v>
      </c>
      <c r="N39" s="17">
        <f t="shared" si="4"/>
        <v>45.833333333333336</v>
      </c>
      <c r="O39" s="17">
        <f t="shared" si="5"/>
        <v>70.833333333333329</v>
      </c>
      <c r="P39" s="17">
        <f t="shared" si="6"/>
        <v>50</v>
      </c>
      <c r="Q39" s="17">
        <f t="shared" si="7"/>
        <v>45.833333333333336</v>
      </c>
      <c r="R39" s="17">
        <f t="shared" si="8"/>
        <v>29.208333333333332</v>
      </c>
      <c r="S39" s="17">
        <f t="shared" si="9"/>
        <v>31.25</v>
      </c>
      <c r="T39" s="17">
        <f t="shared" si="10"/>
        <v>29.166666666666668</v>
      </c>
      <c r="U39" s="17">
        <f t="shared" si="11"/>
        <v>25</v>
      </c>
      <c r="V39" s="17"/>
    </row>
    <row r="40" spans="1:22" x14ac:dyDescent="0.3">
      <c r="B40" s="20"/>
      <c r="C40" s="20"/>
      <c r="D40" s="20"/>
      <c r="E40" s="20"/>
      <c r="F40" s="20"/>
      <c r="G40" s="20"/>
    </row>
    <row r="41" spans="1:22" x14ac:dyDescent="0.3">
      <c r="B41" s="20"/>
      <c r="C41" s="20"/>
      <c r="D41" s="20"/>
      <c r="E41" s="20"/>
      <c r="F41" s="20"/>
      <c r="G41" s="20"/>
    </row>
  </sheetData>
  <mergeCells count="8">
    <mergeCell ref="B12:G12"/>
    <mergeCell ref="J12:U12"/>
    <mergeCell ref="B2:C2"/>
    <mergeCell ref="B4:C4"/>
    <mergeCell ref="B7:G7"/>
    <mergeCell ref="J7:U7"/>
    <mergeCell ref="B8:G8"/>
    <mergeCell ref="J8:U8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Salvatore</dc:creator>
  <cp:lastModifiedBy>Francesco</cp:lastModifiedBy>
  <cp:lastPrinted>2023-04-18T05:49:17Z</cp:lastPrinted>
  <dcterms:created xsi:type="dcterms:W3CDTF">2023-03-21T19:19:12Z</dcterms:created>
  <dcterms:modified xsi:type="dcterms:W3CDTF">2023-04-27T14:11:04Z</dcterms:modified>
</cp:coreProperties>
</file>